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<sst xmlns="http://schemas.openxmlformats.org/spreadsheetml/2006/main" count="170" uniqueCount="104">
  <si>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</si>
  <si>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</si>
  <si>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</si>
  <si>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</si>
  <si>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</si>
  <si>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</si>
  <si>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</si>
  <si>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</si>
  <si>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</si>
  <si>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</si>
  <si>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</si>
  <si>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</si>
  <si>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</si>
  <si>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</si>
  <si>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</si>
  <si>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</si>
  <si>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</si>
  <si>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</si>
  <si>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</si>
  <si>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</si>
  <si>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</si>
  <si>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</si>
  <si>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</si>
  <si>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</si>
  <si>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</si>
  <si>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</si>
  <si>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</si>
  <si>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</si>
  <si>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</si>
  <si>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</si>
  <si>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</si>
  <si>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</si>
  <si>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</si>
  <si>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</si>
  <si>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</si>
  <si>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</si>
  <si>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</si>
  <si>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</si>
  <si>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</si>
  <si>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</si>
  <si>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</si>
  <si>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</si>
  <si>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</si>
  <si>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</si>
  <si>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</si>
  <si>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</si>
  <si>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</si>
  <si>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</si>
  <si>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</si>
  <si>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</si>
  <si>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</si>
  <si>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</si>
  <si>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</si>
  <si>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</si>
  <si>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</si>
  <si>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</si>
  <si>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</si>
  <si>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</si>
  <si>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</si>
  <si>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</si>
  <si>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</si>
  <si>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</si>
  <si>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</si>
  <si>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</si>
  <si>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</si>
  <si>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</si>
  <si>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</si>
  <si>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</si>
  <si>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</si>
  <si>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</si>
  <si>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</si>
  <si>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</si>
  <si>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</si>
  <si>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</si>
  <si>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</si>
  <si>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</si>
  <si>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</si>
  <si>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</si>
  <si>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</si>
  <si>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</si>
  <si>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</si>
  <si>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</si>
  <si>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</si>
  <si>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</si>
  <si>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</si>
  <si>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</si>
  <si>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</si>
  <si>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</si>
  <si>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</si>
  <si>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</si>
  <si>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</si>
  <si>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</si>
  <si>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</si>
  <si>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</si>
  <si>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</si>
  <si>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</si>
  <si>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</si>
  <si>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</si>
  <si>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</si>
  <si>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</si>
  <si>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</si>
  <si>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</si>
  <si>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</si>
  <si>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на 01.02.2022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</si>
</sst>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1">
      <selection activeCell="F86" sqref="F86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98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41" t="s">
        <v>99</v>
      </c>
      <c r="N4" s="141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102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56" t="s">
        <v>103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130000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320000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100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101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 hidden="1">
      <c r="A35" s="40" t="s">
        <v>62</v>
      </c>
      <c r="B35" s="37" t="s">
        <v>94</v>
      </c>
      <c r="C35" s="62">
        <v>101000000</v>
      </c>
      <c r="D35" s="38">
        <f t="shared" si="1"/>
        <v>0</v>
      </c>
      <c r="E35" s="38"/>
      <c r="F35" s="50"/>
      <c r="G35" s="50"/>
      <c r="H35" s="50"/>
      <c r="I35" s="50"/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38">
        <v>320000</v>
      </c>
      <c r="J37" s="38">
        <v>320000</v>
      </c>
      <c r="K37" s="38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38">
        <v>28000</v>
      </c>
      <c r="J38" s="38">
        <v>28000</v>
      </c>
      <c r="K38" s="38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 hidden="1">
      <c r="A40" s="40" t="s">
        <v>62</v>
      </c>
      <c r="B40" s="37" t="s">
        <v>89</v>
      </c>
      <c r="C40" s="62" t="s">
        <v>96</v>
      </c>
      <c r="D40" s="38">
        <f t="shared" si="1"/>
        <v>0</v>
      </c>
      <c r="E40" s="38"/>
      <c r="F40" s="50"/>
      <c r="G40" s="50"/>
      <c r="H40" s="50"/>
      <c r="I40" s="50"/>
      <c r="J40" s="50"/>
      <c r="K40" s="50"/>
      <c r="L40" s="50"/>
      <c r="M40" s="38"/>
      <c r="N40" s="50"/>
      <c r="O40" s="116"/>
      <c r="P40" s="105"/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97</v>
      </c>
      <c r="D41" s="38">
        <f t="shared" si="1"/>
        <v>0</v>
      </c>
      <c r="E41" s="38"/>
      <c r="F41" s="50"/>
      <c r="G41" s="50"/>
      <c r="H41" s="50"/>
      <c r="I41" s="50"/>
      <c r="J41" s="50"/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190003001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>
        <v>203063000</v>
      </c>
      <c r="D43" s="38">
        <f>SUM(E43:P43)</f>
        <v>247400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21900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12392400</v>
      </c>
      <c r="E46" s="76">
        <f t="shared" si="2"/>
        <v>603700</v>
      </c>
      <c r="F46" s="51">
        <f t="shared" si="2"/>
        <v>672500</v>
      </c>
      <c r="G46" s="51">
        <f t="shared" si="2"/>
        <v>673700</v>
      </c>
      <c r="H46" s="51">
        <f t="shared" si="2"/>
        <v>706200</v>
      </c>
      <c r="I46" s="51">
        <f t="shared" si="2"/>
        <v>703500</v>
      </c>
      <c r="J46" s="51">
        <f t="shared" si="2"/>
        <v>709500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1221800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49" t="s">
        <v>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12392400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673700</v>
      </c>
      <c r="H52" s="52">
        <f t="shared" si="3"/>
        <v>706200</v>
      </c>
      <c r="I52" s="52">
        <f t="shared" si="3"/>
        <v>703500</v>
      </c>
      <c r="J52" s="52">
        <f t="shared" si="3"/>
        <v>709500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1221800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49" t="s">
        <v>31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16" ht="16.5" customHeight="1">
      <c r="A55" s="145" t="s">
        <v>9</v>
      </c>
      <c r="B55" s="146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68000</v>
      </c>
      <c r="H56" s="53">
        <v>70000</v>
      </c>
      <c r="I56" s="53">
        <v>40000</v>
      </c>
      <c r="J56" s="53">
        <v>68000</v>
      </c>
      <c r="K56" s="53">
        <v>70000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73100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220000</v>
      </c>
      <c r="G57" s="53">
        <v>250000</v>
      </c>
      <c r="H57" s="53">
        <v>220000</v>
      </c>
      <c r="I57" s="53">
        <v>200000</v>
      </c>
      <c r="J57" s="53">
        <v>200000</v>
      </c>
      <c r="K57" s="53">
        <v>200000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351700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190003001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104500</v>
      </c>
      <c r="E59" s="30">
        <v>39250</v>
      </c>
      <c r="F59" s="53"/>
      <c r="G59" s="53"/>
      <c r="H59" s="53">
        <v>13000</v>
      </c>
      <c r="I59" s="53"/>
      <c r="J59" s="53"/>
      <c r="K59" s="53">
        <v>39250</v>
      </c>
      <c r="L59" s="53"/>
      <c r="M59" s="78"/>
      <c r="N59" s="53">
        <v>13000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1239600</v>
      </c>
      <c r="E62" s="30">
        <v>80000</v>
      </c>
      <c r="F62" s="30">
        <v>90000</v>
      </c>
      <c r="G62" s="30">
        <v>90000</v>
      </c>
      <c r="H62" s="30">
        <v>90000</v>
      </c>
      <c r="I62" s="30">
        <v>90000</v>
      </c>
      <c r="J62" s="30">
        <v>50000</v>
      </c>
      <c r="K62" s="30">
        <v>50000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259600</v>
      </c>
    </row>
    <row r="63" spans="1:16" ht="28.5" customHeight="1">
      <c r="A63" s="22" t="s">
        <v>62</v>
      </c>
      <c r="B63" s="8" t="s">
        <v>17</v>
      </c>
      <c r="C63" s="62">
        <v>203063000</v>
      </c>
      <c r="D63" s="35">
        <f t="shared" si="4"/>
        <v>247400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21900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1876700</v>
      </c>
      <c r="E68" s="30">
        <v>50000</v>
      </c>
      <c r="F68" s="30">
        <v>20000</v>
      </c>
      <c r="G68" s="30">
        <v>20000</v>
      </c>
      <c r="H68" s="30">
        <v>10000</v>
      </c>
      <c r="I68" s="30">
        <v>10000</v>
      </c>
      <c r="J68" s="30">
        <v>10000</v>
      </c>
      <c r="K68" s="30">
        <v>10000</v>
      </c>
      <c r="L68" s="30">
        <v>10000</v>
      </c>
      <c r="M68" s="30">
        <v>10000</v>
      </c>
      <c r="N68" s="30">
        <v>20000</v>
      </c>
      <c r="O68" s="30">
        <v>20000</v>
      </c>
      <c r="P68" s="128">
        <v>1686700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109900</v>
      </c>
      <c r="E71" s="30">
        <v>9000</v>
      </c>
      <c r="F71" s="53">
        <v>9000</v>
      </c>
      <c r="G71" s="53">
        <v>9000</v>
      </c>
      <c r="H71" s="53">
        <v>9000</v>
      </c>
      <c r="I71" s="53">
        <v>9000</v>
      </c>
      <c r="J71" s="53">
        <v>9000</v>
      </c>
      <c r="K71" s="53">
        <v>9000</v>
      </c>
      <c r="L71" s="53">
        <v>9000</v>
      </c>
      <c r="M71" s="78">
        <v>9000</v>
      </c>
      <c r="N71" s="53">
        <v>9000</v>
      </c>
      <c r="O71" s="53">
        <v>9000</v>
      </c>
      <c r="P71" s="128">
        <v>10900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 hidden="1">
      <c r="A75" s="22" t="s">
        <v>62</v>
      </c>
      <c r="B75" s="34" t="s">
        <v>16</v>
      </c>
      <c r="C75" s="62" t="s">
        <v>96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97</v>
      </c>
      <c r="D76" s="35">
        <f>SUM(E76:P76)</f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4201900</v>
      </c>
      <c r="E77" s="31">
        <v>340000</v>
      </c>
      <c r="F77" s="31">
        <v>340000</v>
      </c>
      <c r="G77" s="31">
        <v>270000</v>
      </c>
      <c r="H77" s="31">
        <v>270000</v>
      </c>
      <c r="I77" s="31">
        <v>270000</v>
      </c>
      <c r="J77" s="31">
        <v>200000</v>
      </c>
      <c r="K77" s="31">
        <v>200000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681900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56400</v>
      </c>
      <c r="E79" s="31"/>
      <c r="F79" s="54"/>
      <c r="G79" s="54"/>
      <c r="H79" s="54"/>
      <c r="I79" s="54"/>
      <c r="J79" s="54"/>
      <c r="K79" s="54"/>
      <c r="L79" s="54"/>
      <c r="M79" s="79"/>
      <c r="N79" s="54"/>
      <c r="O79" s="54"/>
      <c r="P79" s="129">
        <v>56400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11717400</v>
      </c>
      <c r="E81" s="39">
        <f>SUM(E56:E80)</f>
        <v>846750</v>
      </c>
      <c r="F81" s="55">
        <f aca="true" t="shared" si="5" ref="F81:P81">SUM(F56:F80)</f>
        <v>771300</v>
      </c>
      <c r="G81" s="55">
        <f t="shared" si="5"/>
        <v>727500</v>
      </c>
      <c r="H81" s="55">
        <f t="shared" si="5"/>
        <v>702500</v>
      </c>
      <c r="I81" s="55">
        <f t="shared" si="5"/>
        <v>639500</v>
      </c>
      <c r="J81" s="55">
        <f t="shared" si="5"/>
        <v>557500</v>
      </c>
      <c r="K81" s="55">
        <f t="shared" si="5"/>
        <v>599150</v>
      </c>
      <c r="L81" s="55">
        <f t="shared" si="5"/>
        <v>689500</v>
      </c>
      <c r="M81" s="39">
        <f t="shared" si="5"/>
        <v>767500</v>
      </c>
      <c r="N81" s="55">
        <f t="shared" si="5"/>
        <v>792500</v>
      </c>
      <c r="O81" s="55">
        <f t="shared" si="5"/>
        <v>1409500</v>
      </c>
      <c r="P81" s="55">
        <f t="shared" si="5"/>
        <v>3214200</v>
      </c>
      <c r="Q81" s="60">
        <f>P81+O81+N81+M81+L81+K81+J81+I81+H81+G81+F81+E81</f>
        <v>11717400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49" t="s">
        <v>18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12392400</v>
      </c>
      <c r="E87" s="6">
        <f aca="true" t="shared" si="6" ref="E87:P87">E81+E86</f>
        <v>846750</v>
      </c>
      <c r="F87" s="55">
        <f t="shared" si="6"/>
        <v>771300</v>
      </c>
      <c r="G87" s="55">
        <f t="shared" si="6"/>
        <v>727500</v>
      </c>
      <c r="H87" s="55">
        <f t="shared" si="6"/>
        <v>702500</v>
      </c>
      <c r="I87" s="55">
        <f t="shared" si="6"/>
        <v>639500</v>
      </c>
      <c r="J87" s="55">
        <f t="shared" si="6"/>
        <v>557500</v>
      </c>
      <c r="K87" s="55">
        <f t="shared" si="6"/>
        <v>1274150</v>
      </c>
      <c r="L87" s="55">
        <f t="shared" si="6"/>
        <v>689500</v>
      </c>
      <c r="M87" s="39">
        <f t="shared" si="6"/>
        <v>767500</v>
      </c>
      <c r="N87" s="55">
        <f>N81+N86</f>
        <v>792500</v>
      </c>
      <c r="O87" s="55">
        <f t="shared" si="6"/>
        <v>1409500</v>
      </c>
      <c r="P87" s="55">
        <f t="shared" si="6"/>
        <v>3214200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50" t="s">
        <v>68</v>
      </c>
      <c r="G93" s="150"/>
      <c r="H93" s="150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511259.20999999996</v>
      </c>
      <c r="F95" s="91">
        <f>E95+F52-F87</f>
        <v>412459.20999999996</v>
      </c>
      <c r="G95" s="91">
        <f aca="true" t="shared" si="7" ref="G95:P95">F95+G52-G87</f>
        <v>358659.20999999996</v>
      </c>
      <c r="H95" s="91">
        <f t="shared" si="7"/>
        <v>362359.20999999996</v>
      </c>
      <c r="I95" s="91">
        <f t="shared" si="7"/>
        <v>426359.20999999996</v>
      </c>
      <c r="J95" s="91">
        <f>I95+J52-J87</f>
        <v>578359.21</v>
      </c>
      <c r="K95" s="91">
        <f t="shared" si="7"/>
        <v>38709.20999999996</v>
      </c>
      <c r="L95" s="91">
        <f t="shared" si="7"/>
        <v>93709.20999999996</v>
      </c>
      <c r="M95" s="108">
        <f t="shared" si="7"/>
        <v>160709.20999999996</v>
      </c>
      <c r="N95" s="91">
        <f>M95+N52-N87</f>
        <v>702709.21</v>
      </c>
      <c r="O95" s="91">
        <f t="shared" si="7"/>
        <v>2746709.21</v>
      </c>
      <c r="P95" s="91">
        <f t="shared" si="7"/>
        <v>754309.21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4"/>
      <c r="B97" s="144"/>
      <c r="C97" s="144"/>
      <c r="D97" s="144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A48:P48"/>
    <mergeCell ref="G12:H12"/>
    <mergeCell ref="L5:N5"/>
    <mergeCell ref="A19:P19"/>
    <mergeCell ref="A18:P18"/>
    <mergeCell ref="D13:D14"/>
    <mergeCell ref="E13:P13"/>
    <mergeCell ref="I5:K5"/>
    <mergeCell ref="E12:F12"/>
    <mergeCell ref="A97:D97"/>
    <mergeCell ref="A55:C55"/>
    <mergeCell ref="D55:P55"/>
    <mergeCell ref="A83:P83"/>
    <mergeCell ref="F93:H93"/>
    <mergeCell ref="A54:P54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2021-12-28T08:53:46Z</cp:lastPrinted>
  <dcterms:created xsi:type="dcterms:W3CDTF">1996-10-08T23:32:33Z</dcterms:created>
  <dcterms:modified xsi:type="dcterms:W3CDTF">2022-02-01T08:35:15Z</dcterms:modified>
  <cp:category/>
  <cp:version/>
  <cp:contentType/>
  <cp:contentStatus/>
</cp:coreProperties>
</file>