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<sst xmlns="http://schemas.openxmlformats.org/spreadsheetml/2006/main" count="178" uniqueCount="107">
  <si>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</si>
  <si>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</si>
  <si>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</si>
  <si>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</si>
  <si>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</si>
  <si>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</si>
  <si>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</si>
  <si>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</si>
  <si>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</si>
  <si>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</si>
  <si>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</si>
  <si>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</si>
  <si>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</si>
  <si>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</si>
  <si>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</si>
  <si>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</si>
  <si>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</si>
  <si>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</si>
  <si>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</si>
  <si>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</si>
  <si>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</si>
  <si>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</si>
  <si>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</si>
  <si>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</si>
  <si>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</si>
  <si>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</si>
  <si>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</si>
  <si>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</si>
  <si>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</si>
  <si>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</si>
  <si>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</si>
  <si>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</si>
  <si>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</si>
  <si>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</si>
  <si>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</si>
  <si>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</si>
  <si>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</si>
  <si>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</si>
  <si>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</si>
  <si>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</si>
  <si>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</si>
  <si>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</si>
  <si>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</si>
  <si>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</si>
  <si>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</si>
  <si>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</si>
  <si>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</si>
  <si>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</si>
  <si>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</si>
  <si>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</si>
  <si>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</si>
  <si>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</si>
  <si>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</si>
  <si>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</si>
  <si>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</si>
  <si>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</si>
  <si>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</si>
  <si>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</si>
  <si>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</si>
  <si>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</si>
  <si>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</si>
  <si>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</si>
  <si>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</si>
  <si>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</si>
  <si>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</si>
  <si>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</si>
  <si>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</si>
  <si>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</si>
  <si>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</si>
  <si>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</si>
  <si>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</si>
  <si>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</si>
  <si>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992 0107 0000000 000 000</t>
  </si>
  <si>
    <t>992 1 11 05025 10 0000 120</t>
  </si>
  <si>
    <t>992 2 02 16001 10 0000 150</t>
  </si>
  <si>
    <t>(дата)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</si>
  <si>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</si>
  <si>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</si>
  <si>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</si>
  <si>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</si>
  <si>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</si>
  <si>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</si>
  <si>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</si>
  <si>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</si>
  <si>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</si>
  <si>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</si>
  <si>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992 2 07 05030 10 0000 150</t>
  </si>
  <si>
    <t>99201030100100000810</t>
  </si>
  <si>
    <t>992 1 14 06025 10 0000 430</t>
  </si>
  <si>
    <t>99201030100100000710</t>
  </si>
  <si>
    <t>22-55190-00000-01002</t>
  </si>
  <si>
    <t>992 2 02 29999 10 0000 150</t>
  </si>
  <si>
    <t>992 1001 0000000 000 000</t>
  </si>
  <si>
    <t>992 2 02 25467 10 0000 150</t>
  </si>
  <si>
    <t>23-51180-00000-00000</t>
  </si>
  <si>
    <t>182 1 03 02231 01 0000 110</t>
  </si>
  <si>
    <t>182 1 03 02241 01 0000 110</t>
  </si>
  <si>
    <t>182 1 03 02251 01 0000 110</t>
  </si>
  <si>
    <t>23-54670-00000-00000</t>
  </si>
  <si>
    <t>992 1 16 10031 10 0000 140</t>
  </si>
  <si>
    <t>В.Ю. Щербина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</si>
  <si>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</si>
  <si>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992 1 14 02053 10 0000 440</t>
  </si>
  <si>
    <t>992 1 16 07090 10 0000 140</t>
  </si>
  <si>
    <t>992 1 13 02995 10 0000 120</t>
  </si>
  <si>
    <t>Кассовый план исполнения  бюджета  Бородинского сельского поселения Приморско-Ахтарского района в 2024 году</t>
  </si>
  <si>
    <t>на 01.01.2024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</si>
</sst>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6" fontId="0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3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51" fillId="33" borderId="10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186" fontId="6" fillId="33" borderId="16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85" fontId="6" fillId="33" borderId="16" xfId="60" applyFont="1" applyFill="1" applyBorder="1" applyAlignment="1">
      <alignment/>
    </xf>
    <xf numFmtId="185" fontId="6" fillId="33" borderId="10" xfId="60" applyFont="1" applyFill="1" applyBorder="1" applyAlignment="1">
      <alignment/>
    </xf>
    <xf numFmtId="186" fontId="6" fillId="33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186" fontId="52" fillId="33" borderId="0" xfId="0" applyNumberFormat="1" applyFont="1" applyFill="1" applyBorder="1" applyAlignment="1">
      <alignment/>
    </xf>
    <xf numFmtId="185" fontId="6" fillId="0" borderId="17" xfId="60" applyFont="1" applyFill="1" applyBorder="1" applyAlignment="1">
      <alignment/>
    </xf>
    <xf numFmtId="185" fontId="6" fillId="33" borderId="17" xfId="6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85" fontId="6" fillId="0" borderId="18" xfId="60" applyFont="1" applyBorder="1" applyAlignment="1">
      <alignment/>
    </xf>
    <xf numFmtId="185" fontId="6" fillId="33" borderId="18" xfId="60" applyFont="1" applyFill="1" applyBorder="1" applyAlignment="1">
      <alignment/>
    </xf>
    <xf numFmtId="185" fontId="6" fillId="0" borderId="18" xfId="60" applyFont="1" applyFill="1" applyBorder="1" applyAlignment="1">
      <alignment/>
    </xf>
    <xf numFmtId="185" fontId="51" fillId="33" borderId="18" xfId="60" applyFont="1" applyFill="1" applyBorder="1" applyAlignment="1">
      <alignment/>
    </xf>
    <xf numFmtId="185" fontId="6" fillId="33" borderId="10" xfId="60" applyFont="1" applyFill="1" applyBorder="1" applyAlignment="1">
      <alignment wrapText="1"/>
    </xf>
    <xf numFmtId="185" fontId="6" fillId="0" borderId="10" xfId="60" applyFont="1" applyFill="1" applyBorder="1" applyAlignment="1">
      <alignment wrapText="1"/>
    </xf>
    <xf numFmtId="185" fontId="51" fillId="33" borderId="10" xfId="60" applyFont="1" applyFill="1" applyBorder="1" applyAlignment="1">
      <alignment wrapText="1"/>
    </xf>
    <xf numFmtId="185" fontId="7" fillId="0" borderId="10" xfId="60" applyFont="1" applyFill="1" applyBorder="1" applyAlignment="1">
      <alignment wrapText="1"/>
    </xf>
    <xf numFmtId="186" fontId="7" fillId="0" borderId="18" xfId="0" applyNumberFormat="1" applyFont="1" applyBorder="1" applyAlignment="1">
      <alignment/>
    </xf>
    <xf numFmtId="185" fontId="7" fillId="0" borderId="18" xfId="60" applyFont="1" applyBorder="1" applyAlignment="1">
      <alignment/>
    </xf>
    <xf numFmtId="0" fontId="6" fillId="0" borderId="10" xfId="0" applyFont="1" applyBorder="1" applyAlignment="1">
      <alignment horizontal="center" wrapText="1"/>
    </xf>
    <xf numFmtId="4" fontId="7" fillId="0" borderId="18" xfId="0" applyNumberFormat="1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5" fontId="7" fillId="0" borderId="15" xfId="60" applyFont="1" applyBorder="1" applyAlignment="1">
      <alignment wrapText="1"/>
    </xf>
    <xf numFmtId="185" fontId="7" fillId="33" borderId="15" xfId="60" applyFont="1" applyFill="1" applyBorder="1" applyAlignment="1">
      <alignment wrapText="1"/>
    </xf>
    <xf numFmtId="186" fontId="7" fillId="33" borderId="15" xfId="0" applyNumberFormat="1" applyFont="1" applyFill="1" applyBorder="1" applyAlignment="1">
      <alignment wrapText="1"/>
    </xf>
    <xf numFmtId="186" fontId="7" fillId="0" borderId="15" xfId="0" applyNumberFormat="1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13" fillId="0" borderId="16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0" borderId="0" xfId="0" applyFont="1" applyFill="1" applyAlignment="1">
      <alignment/>
    </xf>
    <xf numFmtId="4" fontId="13" fillId="0" borderId="16" xfId="60" applyNumberFormat="1" applyFont="1" applyBorder="1" applyAlignment="1">
      <alignment/>
    </xf>
    <xf numFmtId="4" fontId="13" fillId="33" borderId="16" xfId="60" applyNumberFormat="1" applyFont="1" applyFill="1" applyBorder="1" applyAlignment="1">
      <alignment/>
    </xf>
    <xf numFmtId="0" fontId="4" fillId="33" borderId="0" xfId="0" applyFont="1" applyFill="1" applyAlignment="1">
      <alignment wrapText="1"/>
    </xf>
    <xf numFmtId="4" fontId="13" fillId="0" borderId="16" xfId="6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186" fontId="6" fillId="33" borderId="19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0" fontId="6" fillId="33" borderId="20" xfId="0" applyFont="1" applyFill="1" applyBorder="1" applyAlignment="1">
      <alignment wrapText="1"/>
    </xf>
    <xf numFmtId="186" fontId="6" fillId="33" borderId="20" xfId="0" applyNumberFormat="1" applyFont="1" applyFill="1" applyBorder="1" applyAlignment="1">
      <alignment wrapText="1"/>
    </xf>
    <xf numFmtId="186" fontId="6" fillId="33" borderId="20" xfId="0" applyNumberFormat="1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16" xfId="0" applyNumberFormat="1" applyFont="1" applyFill="1" applyBorder="1" applyAlignment="1">
      <alignment/>
    </xf>
    <xf numFmtId="186" fontId="7" fillId="33" borderId="22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 wrapText="1"/>
    </xf>
    <xf numFmtId="185" fontId="6" fillId="33" borderId="20" xfId="60" applyFont="1" applyFill="1" applyBorder="1" applyAlignment="1">
      <alignment wrapText="1"/>
    </xf>
    <xf numFmtId="186" fontId="7" fillId="33" borderId="20" xfId="0" applyNumberFormat="1" applyFont="1" applyFill="1" applyBorder="1" applyAlignment="1">
      <alignment/>
    </xf>
    <xf numFmtId="185" fontId="6" fillId="33" borderId="20" xfId="60" applyFont="1" applyFill="1" applyBorder="1" applyAlignment="1">
      <alignment/>
    </xf>
    <xf numFmtId="0" fontId="1" fillId="33" borderId="20" xfId="0" applyFont="1" applyFill="1" applyBorder="1" applyAlignment="1">
      <alignment wrapText="1"/>
    </xf>
    <xf numFmtId="4" fontId="7" fillId="33" borderId="20" xfId="0" applyNumberFormat="1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186" fontId="7" fillId="33" borderId="23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186" fontId="6" fillId="34" borderId="10" xfId="0" applyNumberFormat="1" applyFont="1" applyFill="1" applyBorder="1" applyAlignment="1">
      <alignment wrapText="1"/>
    </xf>
    <xf numFmtId="186" fontId="6" fillId="34" borderId="10" xfId="0" applyNumberFormat="1" applyFont="1" applyFill="1" applyBorder="1" applyAlignment="1">
      <alignment/>
    </xf>
    <xf numFmtId="186" fontId="6" fillId="34" borderId="18" xfId="0" applyNumberFormat="1" applyFont="1" applyFill="1" applyBorder="1" applyAlignment="1">
      <alignment/>
    </xf>
    <xf numFmtId="186" fontId="6" fillId="34" borderId="17" xfId="0" applyNumberFormat="1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0" xfId="0" applyFont="1" applyFill="1" applyAlignment="1">
      <alignment/>
    </xf>
    <xf numFmtId="186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85" fontId="6" fillId="34" borderId="18" xfId="60" applyFont="1" applyFill="1" applyBorder="1" applyAlignment="1">
      <alignment/>
    </xf>
    <xf numFmtId="185" fontId="6" fillId="34" borderId="17" xfId="60" applyFont="1" applyFill="1" applyBorder="1" applyAlignment="1">
      <alignment/>
    </xf>
    <xf numFmtId="185" fontId="6" fillId="34" borderId="10" xfId="60" applyFont="1" applyFill="1" applyBorder="1" applyAlignment="1">
      <alignment wrapText="1"/>
    </xf>
    <xf numFmtId="185" fontId="7" fillId="34" borderId="10" xfId="60" applyFont="1" applyFill="1" applyBorder="1" applyAlignment="1">
      <alignment wrapText="1"/>
    </xf>
    <xf numFmtId="186" fontId="7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6" fillId="34" borderId="18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13" fillId="34" borderId="16" xfId="60" applyNumberFormat="1" applyFont="1" applyFill="1" applyBorder="1" applyAlignment="1">
      <alignment/>
    </xf>
    <xf numFmtId="185" fontId="7" fillId="34" borderId="15" xfId="60" applyFont="1" applyFill="1" applyBorder="1" applyAlignment="1">
      <alignment wrapText="1"/>
    </xf>
    <xf numFmtId="0" fontId="0" fillId="34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24" xfId="0" applyFont="1" applyFill="1" applyBorder="1" applyAlignment="1">
      <alignment/>
    </xf>
    <xf numFmtId="186" fontId="6" fillId="34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6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11" fillId="33" borderId="2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70" zoomScaleNormal="70" zoomScalePageLayoutView="0" workbookViewId="0" topLeftCell="D5">
      <selection activeCell="Q98" sqref="Q98"/>
    </sheetView>
  </sheetViews>
  <sheetFormatPr defaultColWidth="9.140625" defaultRowHeight="12.75"/>
  <cols>
    <col min="1" max="1" width="32.00390625" style="0" customWidth="1"/>
    <col min="2" max="2" width="28.00390625" style="0" customWidth="1"/>
    <col min="3" max="3" width="21.421875" style="0" customWidth="1"/>
    <col min="4" max="4" width="13.28125" style="0" customWidth="1"/>
    <col min="5" max="5" width="15.8515625" style="148" customWidth="1"/>
    <col min="6" max="6" width="14.7109375" style="32" customWidth="1"/>
    <col min="7" max="7" width="14.8515625" style="32" customWidth="1"/>
    <col min="8" max="8" width="14.28125" style="32" customWidth="1"/>
    <col min="9" max="9" width="15.421875" style="32" customWidth="1"/>
    <col min="10" max="10" width="14.57421875" style="32" customWidth="1"/>
    <col min="11" max="11" width="13.421875" style="25" customWidth="1"/>
    <col min="12" max="12" width="13.7109375" style="32" customWidth="1"/>
    <col min="13" max="13" width="13.57421875" style="32" customWidth="1"/>
    <col min="14" max="14" width="13.140625" style="32" customWidth="1"/>
    <col min="15" max="15" width="14.57421875" style="32" customWidth="1"/>
    <col min="16" max="16" width="14.140625" style="32" customWidth="1"/>
    <col min="17" max="17" width="12.57421875" style="0" customWidth="1"/>
  </cols>
  <sheetData>
    <row r="1" spans="1:17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2"/>
    </row>
    <row r="2" spans="1:17" ht="15">
      <c r="A2" s="46"/>
      <c r="B2" s="46"/>
      <c r="C2" s="46"/>
      <c r="D2" s="46"/>
      <c r="E2" s="46"/>
      <c r="F2" s="46"/>
      <c r="G2" s="46"/>
      <c r="H2" s="46"/>
      <c r="I2" s="64" t="s">
        <v>0</v>
      </c>
      <c r="J2" s="64"/>
      <c r="K2" s="64"/>
      <c r="L2" s="64"/>
      <c r="M2" s="64"/>
      <c r="N2" s="64"/>
      <c r="O2" s="64"/>
      <c r="P2" s="65"/>
      <c r="Q2" s="32"/>
    </row>
    <row r="3" spans="1:17" ht="49.5" customHeight="1">
      <c r="A3" s="46"/>
      <c r="B3" s="46"/>
      <c r="C3" s="46"/>
      <c r="D3" s="46"/>
      <c r="E3" s="46"/>
      <c r="F3" s="46"/>
      <c r="G3" s="46"/>
      <c r="H3" s="46"/>
      <c r="I3" s="152" t="s">
        <v>101</v>
      </c>
      <c r="J3" s="152"/>
      <c r="K3" s="152"/>
      <c r="L3" s="103"/>
      <c r="M3" s="103"/>
      <c r="N3" s="103"/>
      <c r="O3" s="103"/>
      <c r="P3" s="103"/>
      <c r="Q3" s="32"/>
    </row>
    <row r="4" spans="1:17" ht="36" customHeight="1">
      <c r="A4" s="46"/>
      <c r="B4" s="46"/>
      <c r="C4" s="46"/>
      <c r="D4" s="46"/>
      <c r="E4" s="46" t="s">
        <v>25</v>
      </c>
      <c r="F4" s="46"/>
      <c r="G4" s="46"/>
      <c r="H4" s="46"/>
      <c r="I4" s="65" t="s">
        <v>1</v>
      </c>
      <c r="J4" s="65"/>
      <c r="K4" s="65"/>
      <c r="L4" s="65"/>
      <c r="M4" s="157" t="s">
        <v>100</v>
      </c>
      <c r="N4" s="157"/>
      <c r="O4" s="65"/>
      <c r="P4" s="65" t="s">
        <v>22</v>
      </c>
      <c r="Q4" s="32"/>
    </row>
    <row r="5" spans="1:17" ht="15">
      <c r="A5" s="46"/>
      <c r="B5" s="46"/>
      <c r="C5" s="46"/>
      <c r="D5" s="46"/>
      <c r="E5" s="46"/>
      <c r="F5" s="46"/>
      <c r="G5" s="46"/>
      <c r="H5" s="46"/>
      <c r="I5" s="171" t="s">
        <v>65</v>
      </c>
      <c r="J5" s="171"/>
      <c r="K5" s="171"/>
      <c r="L5" s="168" t="s">
        <v>64</v>
      </c>
      <c r="M5" s="168"/>
      <c r="N5" s="168"/>
      <c r="O5" s="64"/>
      <c r="P5" s="65"/>
      <c r="Q5" s="32"/>
    </row>
    <row r="6" spans="1:17" ht="20.25" customHeight="1">
      <c r="A6" s="46"/>
      <c r="B6" s="46"/>
      <c r="C6" s="46"/>
      <c r="D6" s="46"/>
      <c r="E6" s="46"/>
      <c r="F6" s="46"/>
      <c r="G6" s="46"/>
      <c r="H6" s="46"/>
      <c r="I6" s="158"/>
      <c r="J6" s="158"/>
      <c r="K6" s="65"/>
      <c r="L6" s="65"/>
      <c r="M6" s="65"/>
      <c r="N6" s="65"/>
      <c r="O6" s="65"/>
      <c r="P6" s="65"/>
      <c r="Q6" s="32"/>
    </row>
    <row r="7" spans="1:17" ht="15">
      <c r="A7" s="46"/>
      <c r="B7" s="46"/>
      <c r="C7" s="46"/>
      <c r="D7" s="46"/>
      <c r="E7" s="46"/>
      <c r="F7" s="46"/>
      <c r="G7" s="46"/>
      <c r="H7" s="46"/>
      <c r="I7" s="159" t="s">
        <v>75</v>
      </c>
      <c r="J7" s="159"/>
      <c r="K7" s="65"/>
      <c r="L7" s="65"/>
      <c r="M7" s="65"/>
      <c r="N7" s="65"/>
      <c r="O7" s="65"/>
      <c r="P7" s="65"/>
      <c r="Q7" s="32"/>
    </row>
    <row r="8" spans="1:17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32"/>
    </row>
    <row r="9" spans="1:17" ht="12.75" hidden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32"/>
    </row>
    <row r="10" spans="1:17" ht="12.75" hidden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32"/>
    </row>
    <row r="11" spans="1:17" ht="15" customHeight="1">
      <c r="A11" s="173" t="s">
        <v>105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46"/>
      <c r="O11" s="46"/>
      <c r="P11" s="46"/>
      <c r="Q11" s="32"/>
    </row>
    <row r="12" spans="1:17" ht="17.25" customHeight="1" thickBot="1">
      <c r="A12" s="46"/>
      <c r="B12" s="46"/>
      <c r="C12" s="109"/>
      <c r="D12" s="110"/>
      <c r="E12" s="172" t="s">
        <v>106</v>
      </c>
      <c r="F12" s="172"/>
      <c r="G12" s="167"/>
      <c r="H12" s="167"/>
      <c r="I12" s="46"/>
      <c r="J12" s="46"/>
      <c r="K12" s="46"/>
      <c r="L12" s="46"/>
      <c r="M12" s="46"/>
      <c r="N12" s="46"/>
      <c r="O12" s="46"/>
      <c r="P12" s="66" t="s">
        <v>2</v>
      </c>
      <c r="Q12" s="32"/>
    </row>
    <row r="13" spans="1:16" ht="12.75" customHeight="1">
      <c r="A13" s="153" t="s">
        <v>36</v>
      </c>
      <c r="B13" s="155" t="s">
        <v>37</v>
      </c>
      <c r="C13" s="155" t="s">
        <v>34</v>
      </c>
      <c r="D13" s="155" t="s">
        <v>40</v>
      </c>
      <c r="E13" s="169" t="s">
        <v>3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</row>
    <row r="14" spans="1:16" ht="60.75" customHeight="1">
      <c r="A14" s="154"/>
      <c r="B14" s="156"/>
      <c r="C14" s="156"/>
      <c r="D14" s="156"/>
      <c r="E14" s="129" t="s">
        <v>42</v>
      </c>
      <c r="F14" s="35" t="s">
        <v>43</v>
      </c>
      <c r="G14" s="35" t="s">
        <v>44</v>
      </c>
      <c r="H14" s="35" t="s">
        <v>45</v>
      </c>
      <c r="I14" s="35" t="s">
        <v>46</v>
      </c>
      <c r="J14" s="35" t="s">
        <v>47</v>
      </c>
      <c r="K14" s="51" t="s">
        <v>48</v>
      </c>
      <c r="L14" s="35" t="s">
        <v>49</v>
      </c>
      <c r="M14" s="35" t="s">
        <v>50</v>
      </c>
      <c r="N14" s="35" t="s">
        <v>51</v>
      </c>
      <c r="O14" s="35" t="s">
        <v>52</v>
      </c>
      <c r="P14" s="113" t="s">
        <v>53</v>
      </c>
    </row>
    <row r="15" spans="1:16" ht="43.5" customHeight="1">
      <c r="A15" s="16" t="s">
        <v>4</v>
      </c>
      <c r="B15" s="4"/>
      <c r="C15" s="4"/>
      <c r="D15" s="5">
        <v>2336409.07</v>
      </c>
      <c r="E15" s="130"/>
      <c r="F15" s="36"/>
      <c r="G15" s="36" t="s">
        <v>25</v>
      </c>
      <c r="H15" s="36"/>
      <c r="I15" s="36"/>
      <c r="J15" s="36"/>
      <c r="K15" s="52"/>
      <c r="L15" s="36"/>
      <c r="M15" s="36"/>
      <c r="N15" s="36"/>
      <c r="O15" s="36"/>
      <c r="P15" s="114"/>
    </row>
    <row r="16" spans="1:16" ht="16.5" customHeight="1">
      <c r="A16" s="16"/>
      <c r="B16" s="4"/>
      <c r="C16" s="4"/>
      <c r="D16" s="5"/>
      <c r="E16" s="129"/>
      <c r="F16" s="35"/>
      <c r="G16" s="35"/>
      <c r="H16" s="35"/>
      <c r="I16" s="35"/>
      <c r="J16" s="35"/>
      <c r="K16" s="51"/>
      <c r="L16" s="35"/>
      <c r="M16" s="35"/>
      <c r="N16" s="35"/>
      <c r="O16" s="35"/>
      <c r="P16" s="113"/>
    </row>
    <row r="17" spans="1:16" ht="13.5">
      <c r="A17" s="16"/>
      <c r="B17" s="4"/>
      <c r="C17" s="4"/>
      <c r="D17" s="5"/>
      <c r="E17" s="129"/>
      <c r="F17" s="35"/>
      <c r="G17" s="35"/>
      <c r="H17" s="35"/>
      <c r="I17" s="35"/>
      <c r="J17" s="35"/>
      <c r="K17" s="51"/>
      <c r="L17" s="35"/>
      <c r="M17" s="35"/>
      <c r="N17" s="35"/>
      <c r="O17" s="35"/>
      <c r="P17" s="113"/>
    </row>
    <row r="18" spans="1:16" ht="16.5" customHeight="1">
      <c r="A18" s="165" t="s">
        <v>28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/>
    </row>
    <row r="19" spans="1:16" ht="17.25" customHeight="1">
      <c r="A19" s="165" t="s">
        <v>29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4"/>
    </row>
    <row r="20" spans="1:17" s="25" customFormat="1" ht="18.75" customHeight="1">
      <c r="A20" s="31" t="s">
        <v>5</v>
      </c>
      <c r="B20" s="26" t="s">
        <v>95</v>
      </c>
      <c r="C20" s="43">
        <v>101000000</v>
      </c>
      <c r="D20" s="27">
        <f aca="true" t="shared" si="0" ref="D20:D25">SUM(E20:P20)</f>
        <v>1100000</v>
      </c>
      <c r="E20" s="131">
        <v>90000</v>
      </c>
      <c r="F20" s="37">
        <v>90000</v>
      </c>
      <c r="G20" s="37">
        <v>90000</v>
      </c>
      <c r="H20" s="37">
        <v>90000</v>
      </c>
      <c r="I20" s="37">
        <v>90000</v>
      </c>
      <c r="J20" s="37">
        <v>90000</v>
      </c>
      <c r="K20" s="37">
        <v>90000</v>
      </c>
      <c r="L20" s="37">
        <v>90000</v>
      </c>
      <c r="M20" s="37">
        <v>90000</v>
      </c>
      <c r="N20" s="37">
        <v>90000</v>
      </c>
      <c r="O20" s="37">
        <v>90000</v>
      </c>
      <c r="P20" s="37">
        <v>110000</v>
      </c>
      <c r="Q20" s="30"/>
    </row>
    <row r="21" spans="1:17" s="25" customFormat="1" ht="18.75" customHeight="1">
      <c r="A21" s="31" t="s">
        <v>5</v>
      </c>
      <c r="B21" s="26" t="s">
        <v>96</v>
      </c>
      <c r="C21" s="43">
        <v>101000000</v>
      </c>
      <c r="D21" s="27">
        <f t="shared" si="0"/>
        <v>10000</v>
      </c>
      <c r="E21" s="131">
        <v>1000</v>
      </c>
      <c r="F21" s="37">
        <v>1000</v>
      </c>
      <c r="G21" s="37">
        <v>1000</v>
      </c>
      <c r="H21" s="37">
        <v>1000</v>
      </c>
      <c r="I21" s="37">
        <v>1000</v>
      </c>
      <c r="J21" s="37">
        <v>1000</v>
      </c>
      <c r="K21" s="27">
        <v>1000</v>
      </c>
      <c r="L21" s="37">
        <v>1000</v>
      </c>
      <c r="M21" s="37">
        <v>1000</v>
      </c>
      <c r="N21" s="37">
        <v>1000</v>
      </c>
      <c r="O21" s="37"/>
      <c r="P21" s="37"/>
      <c r="Q21" s="30"/>
    </row>
    <row r="22" spans="1:17" s="25" customFormat="1" ht="18" customHeight="1">
      <c r="A22" s="31" t="s">
        <v>5</v>
      </c>
      <c r="B22" s="26" t="s">
        <v>97</v>
      </c>
      <c r="C22" s="43">
        <v>101000000</v>
      </c>
      <c r="D22" s="27">
        <f t="shared" si="0"/>
        <v>951100</v>
      </c>
      <c r="E22" s="131">
        <v>80000</v>
      </c>
      <c r="F22" s="37">
        <v>80000</v>
      </c>
      <c r="G22" s="37">
        <v>80000</v>
      </c>
      <c r="H22" s="37">
        <v>80000</v>
      </c>
      <c r="I22" s="37">
        <v>80000</v>
      </c>
      <c r="J22" s="37">
        <v>80000</v>
      </c>
      <c r="K22" s="37">
        <v>80000</v>
      </c>
      <c r="L22" s="37">
        <v>80000</v>
      </c>
      <c r="M22" s="37">
        <v>80000</v>
      </c>
      <c r="N22" s="37">
        <v>80000</v>
      </c>
      <c r="O22" s="37">
        <v>80000</v>
      </c>
      <c r="P22" s="115">
        <v>71100</v>
      </c>
      <c r="Q22" s="45"/>
    </row>
    <row r="23" spans="1:17" s="25" customFormat="1" ht="18" customHeight="1">
      <c r="A23" s="31" t="s">
        <v>5</v>
      </c>
      <c r="B23" s="56" t="s">
        <v>57</v>
      </c>
      <c r="C23" s="43">
        <v>101000000</v>
      </c>
      <c r="D23" s="27">
        <f t="shared" si="0"/>
        <v>1670000</v>
      </c>
      <c r="E23" s="131">
        <v>90000</v>
      </c>
      <c r="F23" s="37">
        <v>120000</v>
      </c>
      <c r="G23" s="37">
        <v>120000</v>
      </c>
      <c r="H23" s="37">
        <v>140000</v>
      </c>
      <c r="I23" s="37">
        <v>140000</v>
      </c>
      <c r="J23" s="37">
        <v>140000</v>
      </c>
      <c r="K23" s="27">
        <v>140000</v>
      </c>
      <c r="L23" s="37">
        <v>140000</v>
      </c>
      <c r="M23" s="37">
        <v>160000</v>
      </c>
      <c r="N23" s="37">
        <v>180000</v>
      </c>
      <c r="O23" s="37">
        <v>180000</v>
      </c>
      <c r="P23" s="115">
        <v>120000</v>
      </c>
      <c r="Q23" s="45"/>
    </row>
    <row r="24" spans="1:17" s="25" customFormat="1" ht="18" customHeight="1" hidden="1">
      <c r="A24" s="31" t="s">
        <v>5</v>
      </c>
      <c r="B24" s="56" t="s">
        <v>77</v>
      </c>
      <c r="C24" s="43">
        <v>101000000</v>
      </c>
      <c r="D24" s="27">
        <f t="shared" si="0"/>
        <v>0</v>
      </c>
      <c r="E24" s="131"/>
      <c r="F24" s="37"/>
      <c r="G24" s="37"/>
      <c r="H24" s="37"/>
      <c r="I24" s="37"/>
      <c r="J24" s="37"/>
      <c r="K24" s="27"/>
      <c r="L24" s="37"/>
      <c r="M24" s="37"/>
      <c r="N24" s="37"/>
      <c r="O24" s="37"/>
      <c r="P24" s="115"/>
      <c r="Q24" s="45"/>
    </row>
    <row r="25" spans="1:18" s="25" customFormat="1" ht="15.75" customHeight="1">
      <c r="A25" s="31" t="s">
        <v>5</v>
      </c>
      <c r="B25" s="56" t="s">
        <v>78</v>
      </c>
      <c r="C25" s="43">
        <v>101000000</v>
      </c>
      <c r="D25" s="27">
        <f t="shared" si="0"/>
        <v>70000</v>
      </c>
      <c r="E25" s="131"/>
      <c r="F25" s="37"/>
      <c r="G25" s="37"/>
      <c r="H25" s="37"/>
      <c r="I25" s="37"/>
      <c r="J25" s="37"/>
      <c r="K25" s="27"/>
      <c r="L25" s="37"/>
      <c r="M25" s="37"/>
      <c r="N25" s="37"/>
      <c r="O25" s="37"/>
      <c r="P25" s="115">
        <v>70000</v>
      </c>
      <c r="Q25" s="30"/>
      <c r="R25" s="3"/>
    </row>
    <row r="26" spans="1:17" s="25" customFormat="1" ht="18.75" customHeight="1">
      <c r="A26" s="31" t="s">
        <v>5</v>
      </c>
      <c r="B26" s="26" t="s">
        <v>58</v>
      </c>
      <c r="C26" s="43">
        <v>101000000</v>
      </c>
      <c r="D26" s="27">
        <f aca="true" t="shared" si="1" ref="D26:D43">SUM(E26:P26)</f>
        <v>14600</v>
      </c>
      <c r="E26" s="131"/>
      <c r="F26" s="37"/>
      <c r="G26" s="37">
        <v>14600</v>
      </c>
      <c r="H26" s="37"/>
      <c r="I26" s="37"/>
      <c r="J26" s="37"/>
      <c r="K26" s="27"/>
      <c r="L26" s="37"/>
      <c r="M26" s="37"/>
      <c r="N26" s="37"/>
      <c r="O26" s="37"/>
      <c r="P26" s="115"/>
      <c r="Q26" s="30"/>
    </row>
    <row r="27" spans="1:17" s="25" customFormat="1" ht="17.25" customHeight="1">
      <c r="A27" s="31" t="s">
        <v>5</v>
      </c>
      <c r="B27" s="26" t="s">
        <v>6</v>
      </c>
      <c r="C27" s="43">
        <v>101000000</v>
      </c>
      <c r="D27" s="27">
        <f t="shared" si="1"/>
        <v>850000</v>
      </c>
      <c r="E27" s="131">
        <v>5000</v>
      </c>
      <c r="F27" s="37">
        <v>10000</v>
      </c>
      <c r="G27" s="37">
        <v>10000</v>
      </c>
      <c r="H27" s="37">
        <v>10000</v>
      </c>
      <c r="I27" s="37">
        <v>10000</v>
      </c>
      <c r="J27" s="37">
        <v>15000</v>
      </c>
      <c r="K27" s="27">
        <v>20000</v>
      </c>
      <c r="L27" s="37">
        <v>40000</v>
      </c>
      <c r="M27" s="37">
        <v>40000</v>
      </c>
      <c r="N27" s="37">
        <v>200000</v>
      </c>
      <c r="O27" s="37">
        <v>370000</v>
      </c>
      <c r="P27" s="115">
        <v>120000</v>
      </c>
      <c r="Q27" s="30"/>
    </row>
    <row r="28" spans="1:17" s="25" customFormat="1" ht="16.5" customHeight="1">
      <c r="A28" s="28" t="s">
        <v>5</v>
      </c>
      <c r="B28" s="26" t="s">
        <v>62</v>
      </c>
      <c r="C28" s="43">
        <v>101000000</v>
      </c>
      <c r="D28" s="27">
        <f t="shared" si="1"/>
        <v>353500</v>
      </c>
      <c r="E28" s="151"/>
      <c r="F28" s="37">
        <v>40000</v>
      </c>
      <c r="G28" s="37">
        <v>40000</v>
      </c>
      <c r="H28" s="37">
        <v>40000</v>
      </c>
      <c r="I28" s="37">
        <v>40000</v>
      </c>
      <c r="J28" s="37">
        <v>40000</v>
      </c>
      <c r="K28" s="27">
        <v>40000</v>
      </c>
      <c r="L28" s="37">
        <v>40000</v>
      </c>
      <c r="M28" s="37">
        <v>40000</v>
      </c>
      <c r="N28" s="37">
        <v>33500</v>
      </c>
      <c r="O28" s="37"/>
      <c r="P28" s="115"/>
      <c r="Q28" s="30"/>
    </row>
    <row r="29" spans="1:17" s="25" customFormat="1" ht="16.5" customHeight="1">
      <c r="A29" s="28" t="s">
        <v>5</v>
      </c>
      <c r="B29" s="26" t="s">
        <v>66</v>
      </c>
      <c r="C29" s="43">
        <v>101000000</v>
      </c>
      <c r="D29" s="27">
        <f t="shared" si="1"/>
        <v>2880000</v>
      </c>
      <c r="E29" s="131">
        <v>10000</v>
      </c>
      <c r="F29" s="37">
        <v>10000</v>
      </c>
      <c r="G29" s="37">
        <v>20000</v>
      </c>
      <c r="H29" s="37">
        <v>20000</v>
      </c>
      <c r="I29" s="37">
        <v>20000</v>
      </c>
      <c r="J29" s="37">
        <v>20000</v>
      </c>
      <c r="K29" s="27">
        <v>20000</v>
      </c>
      <c r="L29" s="37">
        <v>30000</v>
      </c>
      <c r="M29" s="37">
        <v>50000</v>
      </c>
      <c r="N29" s="37">
        <v>150000</v>
      </c>
      <c r="O29" s="37">
        <v>2160000</v>
      </c>
      <c r="P29" s="115">
        <v>370000</v>
      </c>
      <c r="Q29" s="30"/>
    </row>
    <row r="30" spans="1:17" s="25" customFormat="1" ht="27" customHeight="1">
      <c r="A30" s="28" t="s">
        <v>61</v>
      </c>
      <c r="B30" s="26" t="s">
        <v>73</v>
      </c>
      <c r="C30" s="43">
        <v>101000000</v>
      </c>
      <c r="D30" s="27">
        <f aca="true" t="shared" si="2" ref="D30:D35">SUM(E30:P30)</f>
        <v>7200</v>
      </c>
      <c r="E30" s="131"/>
      <c r="F30" s="37"/>
      <c r="G30" s="37"/>
      <c r="H30" s="37"/>
      <c r="I30" s="60"/>
      <c r="J30" s="60"/>
      <c r="K30" s="27"/>
      <c r="L30" s="37"/>
      <c r="M30" s="37"/>
      <c r="N30" s="37"/>
      <c r="O30" s="37"/>
      <c r="P30" s="115">
        <v>7200</v>
      </c>
      <c r="Q30" s="30"/>
    </row>
    <row r="31" spans="1:17" s="25" customFormat="1" ht="27" customHeight="1">
      <c r="A31" s="28" t="s">
        <v>61</v>
      </c>
      <c r="B31" s="26" t="s">
        <v>79</v>
      </c>
      <c r="C31" s="43">
        <v>101000000</v>
      </c>
      <c r="D31" s="27">
        <f t="shared" si="2"/>
        <v>8000</v>
      </c>
      <c r="E31" s="131"/>
      <c r="F31" s="37"/>
      <c r="G31" s="37"/>
      <c r="H31" s="37"/>
      <c r="I31" s="37"/>
      <c r="J31" s="37"/>
      <c r="K31" s="27"/>
      <c r="L31" s="37"/>
      <c r="M31" s="37"/>
      <c r="N31" s="37"/>
      <c r="O31" s="37"/>
      <c r="P31" s="115">
        <v>8000</v>
      </c>
      <c r="Q31" s="30"/>
    </row>
    <row r="32" spans="1:17" s="25" customFormat="1" ht="27" customHeight="1">
      <c r="A32" s="28" t="s">
        <v>61</v>
      </c>
      <c r="B32" s="26" t="s">
        <v>104</v>
      </c>
      <c r="C32" s="43">
        <v>101000000</v>
      </c>
      <c r="D32" s="27">
        <f t="shared" si="2"/>
        <v>0</v>
      </c>
      <c r="E32" s="131"/>
      <c r="F32" s="37"/>
      <c r="G32" s="37"/>
      <c r="H32" s="37"/>
      <c r="I32" s="37"/>
      <c r="J32" s="37"/>
      <c r="K32" s="27"/>
      <c r="L32" s="37"/>
      <c r="M32" s="37"/>
      <c r="N32" s="37"/>
      <c r="O32" s="37"/>
      <c r="P32" s="115"/>
      <c r="Q32" s="30"/>
    </row>
    <row r="33" spans="1:17" s="25" customFormat="1" ht="27" customHeight="1">
      <c r="A33" s="28" t="s">
        <v>61</v>
      </c>
      <c r="B33" s="26" t="s">
        <v>102</v>
      </c>
      <c r="C33" s="43">
        <v>101000000</v>
      </c>
      <c r="D33" s="27">
        <f t="shared" si="2"/>
        <v>0</v>
      </c>
      <c r="E33" s="131"/>
      <c r="F33" s="37"/>
      <c r="G33" s="37"/>
      <c r="H33" s="37"/>
      <c r="I33" s="37"/>
      <c r="J33" s="37"/>
      <c r="K33" s="27"/>
      <c r="L33" s="37"/>
      <c r="M33" s="37"/>
      <c r="N33" s="37"/>
      <c r="O33" s="37"/>
      <c r="P33" s="115"/>
      <c r="Q33" s="30"/>
    </row>
    <row r="34" spans="1:17" s="25" customFormat="1" ht="27" customHeight="1">
      <c r="A34" s="28" t="s">
        <v>61</v>
      </c>
      <c r="B34" s="26" t="s">
        <v>88</v>
      </c>
      <c r="C34" s="43">
        <v>101000000</v>
      </c>
      <c r="D34" s="27">
        <f t="shared" si="2"/>
        <v>0</v>
      </c>
      <c r="E34" s="131"/>
      <c r="F34" s="37"/>
      <c r="G34" s="37"/>
      <c r="H34" s="37"/>
      <c r="I34" s="37"/>
      <c r="J34" s="37"/>
      <c r="K34" s="27"/>
      <c r="L34" s="37"/>
      <c r="M34" s="37"/>
      <c r="N34" s="37"/>
      <c r="O34" s="37"/>
      <c r="P34" s="115"/>
      <c r="Q34" s="30"/>
    </row>
    <row r="35" spans="1:17" s="25" customFormat="1" ht="27" customHeight="1">
      <c r="A35" s="28" t="s">
        <v>61</v>
      </c>
      <c r="B35" s="26" t="s">
        <v>103</v>
      </c>
      <c r="C35" s="43">
        <v>101000000</v>
      </c>
      <c r="D35" s="27">
        <f t="shared" si="2"/>
        <v>0</v>
      </c>
      <c r="E35" s="131"/>
      <c r="F35" s="37"/>
      <c r="G35" s="37"/>
      <c r="H35" s="37"/>
      <c r="I35" s="37"/>
      <c r="J35" s="37"/>
      <c r="K35" s="27"/>
      <c r="L35" s="37"/>
      <c r="M35" s="37"/>
      <c r="N35" s="37"/>
      <c r="O35" s="37"/>
      <c r="P35" s="115"/>
      <c r="Q35" s="30"/>
    </row>
    <row r="36" spans="1:17" s="25" customFormat="1" ht="27" customHeight="1">
      <c r="A36" s="28" t="s">
        <v>61</v>
      </c>
      <c r="B36" s="26" t="s">
        <v>99</v>
      </c>
      <c r="C36" s="43">
        <v>101000000</v>
      </c>
      <c r="D36" s="27">
        <f t="shared" si="1"/>
        <v>0</v>
      </c>
      <c r="E36" s="131"/>
      <c r="F36" s="37"/>
      <c r="G36" s="37"/>
      <c r="H36" s="37"/>
      <c r="I36" s="37"/>
      <c r="J36" s="37"/>
      <c r="K36" s="27"/>
      <c r="L36" s="37"/>
      <c r="M36" s="37"/>
      <c r="N36" s="37"/>
      <c r="O36" s="37"/>
      <c r="P36" s="115"/>
      <c r="Q36" s="30"/>
    </row>
    <row r="37" spans="1:17" s="25" customFormat="1" ht="27.75" customHeight="1">
      <c r="A37" s="28" t="s">
        <v>61</v>
      </c>
      <c r="B37" s="26" t="s">
        <v>69</v>
      </c>
      <c r="C37" s="43">
        <v>101000000</v>
      </c>
      <c r="D37" s="27">
        <f>SUM(E37:P37)</f>
        <v>4485800</v>
      </c>
      <c r="E37" s="131">
        <v>1121450</v>
      </c>
      <c r="F37" s="37"/>
      <c r="G37" s="37"/>
      <c r="H37" s="37">
        <v>1121450</v>
      </c>
      <c r="I37" s="37"/>
      <c r="J37" s="37"/>
      <c r="K37" s="37">
        <v>1121450</v>
      </c>
      <c r="L37" s="37"/>
      <c r="M37" s="37"/>
      <c r="N37" s="37">
        <v>1121450</v>
      </c>
      <c r="O37" s="37"/>
      <c r="P37" s="115"/>
      <c r="Q37" s="30"/>
    </row>
    <row r="38" spans="1:17" s="25" customFormat="1" ht="27.75" customHeight="1">
      <c r="A38" s="28" t="s">
        <v>61</v>
      </c>
      <c r="B38" s="26" t="s">
        <v>74</v>
      </c>
      <c r="C38" s="43">
        <v>101000000</v>
      </c>
      <c r="D38" s="27">
        <f t="shared" si="1"/>
        <v>736300</v>
      </c>
      <c r="E38" s="131">
        <v>184075</v>
      </c>
      <c r="F38" s="37"/>
      <c r="G38" s="37"/>
      <c r="H38" s="37">
        <v>184075</v>
      </c>
      <c r="I38" s="37"/>
      <c r="J38" s="37"/>
      <c r="K38" s="37">
        <v>184075</v>
      </c>
      <c r="L38" s="37"/>
      <c r="M38" s="37"/>
      <c r="N38" s="37">
        <v>184075</v>
      </c>
      <c r="O38" s="37"/>
      <c r="P38" s="115"/>
      <c r="Q38" s="30"/>
    </row>
    <row r="39" spans="1:17" s="25" customFormat="1" ht="27.75" customHeight="1" hidden="1">
      <c r="A39" s="28" t="s">
        <v>61</v>
      </c>
      <c r="B39" s="26" t="s">
        <v>80</v>
      </c>
      <c r="C39" s="43">
        <v>120002465</v>
      </c>
      <c r="D39" s="27">
        <f t="shared" si="1"/>
        <v>0</v>
      </c>
      <c r="E39" s="131"/>
      <c r="F39" s="37"/>
      <c r="G39" s="37"/>
      <c r="H39" s="37"/>
      <c r="I39" s="37"/>
      <c r="J39" s="37"/>
      <c r="K39" s="37"/>
      <c r="L39" s="37"/>
      <c r="M39" s="37"/>
      <c r="N39" s="37"/>
      <c r="O39" s="69"/>
      <c r="P39" s="116"/>
      <c r="Q39" s="30"/>
    </row>
    <row r="40" spans="1:17" s="25" customFormat="1" ht="27.75" customHeight="1">
      <c r="A40" s="28" t="s">
        <v>61</v>
      </c>
      <c r="B40" s="26" t="s">
        <v>93</v>
      </c>
      <c r="C40" s="43" t="s">
        <v>98</v>
      </c>
      <c r="D40" s="27">
        <f t="shared" si="1"/>
        <v>0</v>
      </c>
      <c r="E40" s="131"/>
      <c r="F40" s="37"/>
      <c r="G40" s="37"/>
      <c r="H40" s="37"/>
      <c r="I40" s="97"/>
      <c r="J40" s="37"/>
      <c r="K40" s="37"/>
      <c r="L40" s="37"/>
      <c r="M40" s="37"/>
      <c r="N40" s="37"/>
      <c r="O40" s="69"/>
      <c r="P40" s="63"/>
      <c r="Q40" s="30"/>
    </row>
    <row r="41" spans="1:17" s="25" customFormat="1" ht="27.75" customHeight="1" hidden="1">
      <c r="A41" s="28" t="s">
        <v>61</v>
      </c>
      <c r="B41" s="26" t="s">
        <v>84</v>
      </c>
      <c r="C41" s="43" t="s">
        <v>90</v>
      </c>
      <c r="D41" s="27">
        <f t="shared" si="1"/>
        <v>0</v>
      </c>
      <c r="E41" s="131"/>
      <c r="F41" s="37"/>
      <c r="G41" s="37"/>
      <c r="H41" s="37"/>
      <c r="I41" s="97"/>
      <c r="J41" s="37"/>
      <c r="K41" s="37"/>
      <c r="L41" s="37"/>
      <c r="M41" s="37"/>
      <c r="N41" s="37"/>
      <c r="O41" s="69"/>
      <c r="P41" s="63"/>
      <c r="Q41" s="30"/>
    </row>
    <row r="42" spans="1:17" s="25" customFormat="1" ht="28.5" customHeight="1" hidden="1">
      <c r="A42" s="28" t="s">
        <v>61</v>
      </c>
      <c r="B42" s="26" t="s">
        <v>91</v>
      </c>
      <c r="C42" s="43">
        <v>122002429</v>
      </c>
      <c r="D42" s="27">
        <f>SUM(E42:P42)</f>
        <v>0</v>
      </c>
      <c r="E42" s="132"/>
      <c r="F42" s="37"/>
      <c r="G42" s="37"/>
      <c r="H42" s="37"/>
      <c r="I42" s="37"/>
      <c r="J42" s="37"/>
      <c r="K42" s="37"/>
      <c r="L42" s="68"/>
      <c r="M42" s="68"/>
      <c r="N42" s="68"/>
      <c r="O42" s="67"/>
      <c r="P42" s="67"/>
      <c r="Q42" s="57"/>
    </row>
    <row r="43" spans="1:17" s="25" customFormat="1" ht="28.5" customHeight="1">
      <c r="A43" s="28" t="s">
        <v>61</v>
      </c>
      <c r="B43" s="26" t="s">
        <v>70</v>
      </c>
      <c r="C43" s="43">
        <v>123003034</v>
      </c>
      <c r="D43" s="27">
        <f t="shared" si="1"/>
        <v>3800</v>
      </c>
      <c r="E43" s="132"/>
      <c r="F43" s="37">
        <v>3800</v>
      </c>
      <c r="G43" s="37"/>
      <c r="H43" s="37"/>
      <c r="I43" s="37"/>
      <c r="J43" s="37"/>
      <c r="K43" s="37"/>
      <c r="L43" s="37"/>
      <c r="M43" s="37"/>
      <c r="N43" s="37"/>
      <c r="O43" s="63"/>
      <c r="P43" s="63"/>
      <c r="Q43" s="57"/>
    </row>
    <row r="44" spans="1:17" s="25" customFormat="1" ht="28.5" customHeight="1">
      <c r="A44" s="28" t="s">
        <v>61</v>
      </c>
      <c r="B44" s="26" t="s">
        <v>71</v>
      </c>
      <c r="C44" s="43" t="s">
        <v>94</v>
      </c>
      <c r="D44" s="27">
        <f>SUM(E44:P44)</f>
        <v>308700</v>
      </c>
      <c r="E44" s="133">
        <v>77175</v>
      </c>
      <c r="F44" s="69"/>
      <c r="G44" s="69"/>
      <c r="H44" s="69">
        <v>77175</v>
      </c>
      <c r="I44" s="69"/>
      <c r="J44" s="69"/>
      <c r="K44" s="69">
        <v>77175</v>
      </c>
      <c r="L44" s="69"/>
      <c r="M44" s="69"/>
      <c r="N44" s="69">
        <v>77175</v>
      </c>
      <c r="O44" s="69"/>
      <c r="P44" s="117"/>
      <c r="Q44" s="57"/>
    </row>
    <row r="45" spans="1:17" s="25" customFormat="1" ht="28.5" customHeight="1">
      <c r="A45" s="28" t="s">
        <v>61</v>
      </c>
      <c r="B45" s="26" t="s">
        <v>81</v>
      </c>
      <c r="C45" s="43">
        <v>101000000</v>
      </c>
      <c r="D45" s="27">
        <f>SUM(E45:P45)</f>
        <v>0</v>
      </c>
      <c r="E45" s="134"/>
      <c r="F45" s="99"/>
      <c r="G45" s="99"/>
      <c r="H45" s="99"/>
      <c r="I45" s="99"/>
      <c r="J45" s="99"/>
      <c r="K45" s="98"/>
      <c r="L45" s="67"/>
      <c r="M45" s="99"/>
      <c r="N45" s="67"/>
      <c r="O45" s="63"/>
      <c r="P45" s="63"/>
      <c r="Q45" s="57"/>
    </row>
    <row r="46" spans="1:17" s="25" customFormat="1" ht="27" customHeight="1" hidden="1">
      <c r="A46" s="28" t="s">
        <v>61</v>
      </c>
      <c r="B46" s="26" t="s">
        <v>86</v>
      </c>
      <c r="C46" s="43">
        <v>101000000</v>
      </c>
      <c r="D46" s="27">
        <f>SUM(E46:P46)</f>
        <v>0</v>
      </c>
      <c r="E46" s="135"/>
      <c r="F46" s="97"/>
      <c r="G46" s="97"/>
      <c r="H46" s="97"/>
      <c r="I46" s="97"/>
      <c r="J46" s="97"/>
      <c r="K46" s="100"/>
      <c r="L46" s="97"/>
      <c r="M46" s="97"/>
      <c r="N46" s="97"/>
      <c r="O46" s="111"/>
      <c r="P46" s="118"/>
      <c r="Q46" s="57"/>
    </row>
    <row r="47" spans="1:17" s="25" customFormat="1" ht="75" customHeight="1">
      <c r="A47" s="28" t="s">
        <v>56</v>
      </c>
      <c r="B47" s="29" t="s">
        <v>54</v>
      </c>
      <c r="C47" s="44"/>
      <c r="D47" s="53">
        <f aca="true" t="shared" si="3" ref="D47:P47">SUM(D20:D46)</f>
        <v>13449000</v>
      </c>
      <c r="E47" s="136">
        <f t="shared" si="3"/>
        <v>1658700</v>
      </c>
      <c r="F47" s="38">
        <f t="shared" si="3"/>
        <v>354800</v>
      </c>
      <c r="G47" s="38">
        <f t="shared" si="3"/>
        <v>375600</v>
      </c>
      <c r="H47" s="38">
        <f t="shared" si="3"/>
        <v>1763700</v>
      </c>
      <c r="I47" s="38">
        <f t="shared" si="3"/>
        <v>381000</v>
      </c>
      <c r="J47" s="38">
        <f t="shared" si="3"/>
        <v>386000</v>
      </c>
      <c r="K47" s="53">
        <f t="shared" si="3"/>
        <v>1773700</v>
      </c>
      <c r="L47" s="38">
        <f t="shared" si="3"/>
        <v>421000</v>
      </c>
      <c r="M47" s="38">
        <f t="shared" si="3"/>
        <v>461000</v>
      </c>
      <c r="N47" s="38">
        <f t="shared" si="3"/>
        <v>2117200</v>
      </c>
      <c r="O47" s="38">
        <f t="shared" si="3"/>
        <v>2880000</v>
      </c>
      <c r="P47" s="119">
        <f t="shared" si="3"/>
        <v>876300</v>
      </c>
      <c r="Q47" s="57"/>
    </row>
    <row r="48" spans="1:17" ht="15.75" customHeight="1">
      <c r="A48" s="16"/>
      <c r="B48" s="9"/>
      <c r="C48" s="10"/>
      <c r="D48" s="11" t="s">
        <v>25</v>
      </c>
      <c r="E48" s="136"/>
      <c r="F48" s="38"/>
      <c r="G48" s="38"/>
      <c r="H48" s="38"/>
      <c r="I48" s="38"/>
      <c r="J48" s="38"/>
      <c r="K48" s="53"/>
      <c r="L48" s="38"/>
      <c r="M48" s="38"/>
      <c r="N48" s="38"/>
      <c r="O48" s="112"/>
      <c r="P48" s="120"/>
      <c r="Q48" s="42"/>
    </row>
    <row r="49" spans="1:17" ht="16.5" customHeight="1">
      <c r="A49" s="165" t="s">
        <v>7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4"/>
      <c r="Q49" s="42"/>
    </row>
    <row r="50" spans="1:17" ht="36.75" customHeight="1">
      <c r="A50" s="28" t="s">
        <v>61</v>
      </c>
      <c r="B50" s="10" t="s">
        <v>83</v>
      </c>
      <c r="C50" s="10">
        <v>101000000</v>
      </c>
      <c r="D50" s="12">
        <f>P50</f>
        <v>972000</v>
      </c>
      <c r="E50" s="137"/>
      <c r="F50" s="58"/>
      <c r="G50" s="58"/>
      <c r="H50" s="58"/>
      <c r="I50" s="58"/>
      <c r="J50" s="58"/>
      <c r="K50" s="59"/>
      <c r="L50" s="58"/>
      <c r="M50" s="58"/>
      <c r="N50" s="58"/>
      <c r="O50" s="58"/>
      <c r="P50" s="121">
        <v>972000</v>
      </c>
      <c r="Q50" s="42"/>
    </row>
    <row r="51" spans="1:17" ht="41.25">
      <c r="A51" s="17" t="s">
        <v>8</v>
      </c>
      <c r="B51" s="9" t="s">
        <v>54</v>
      </c>
      <c r="C51" s="61"/>
      <c r="D51" s="12"/>
      <c r="E51" s="137"/>
      <c r="F51" s="58"/>
      <c r="G51" s="58"/>
      <c r="H51" s="58"/>
      <c r="I51" s="58"/>
      <c r="J51" s="58"/>
      <c r="K51" s="82"/>
      <c r="L51" s="58"/>
      <c r="M51" s="58"/>
      <c r="N51" s="58"/>
      <c r="O51" s="58"/>
      <c r="P51" s="121"/>
      <c r="Q51" s="42"/>
    </row>
    <row r="52" spans="1:16" ht="27">
      <c r="A52" s="16" t="s">
        <v>61</v>
      </c>
      <c r="B52" s="89" t="s">
        <v>89</v>
      </c>
      <c r="C52" s="43">
        <v>101000000</v>
      </c>
      <c r="D52" s="6">
        <v>972000</v>
      </c>
      <c r="E52" s="129"/>
      <c r="F52" s="35"/>
      <c r="G52" s="35"/>
      <c r="H52" s="35"/>
      <c r="I52" s="35"/>
      <c r="J52" s="35"/>
      <c r="K52" s="51"/>
      <c r="L52" s="35"/>
      <c r="M52" s="35"/>
      <c r="N52" s="35"/>
      <c r="O52" s="35"/>
      <c r="P52" s="122">
        <v>972000</v>
      </c>
    </row>
    <row r="53" spans="1:16" ht="78" customHeight="1">
      <c r="A53" s="17" t="s">
        <v>30</v>
      </c>
      <c r="B53" s="9" t="s">
        <v>54</v>
      </c>
      <c r="C53" s="10"/>
      <c r="D53" s="53">
        <f>E53+F53+G53+H53+I53+J53+K53+L53+M53+N53+O53+P53</f>
        <v>14421000</v>
      </c>
      <c r="E53" s="136">
        <f>E47</f>
        <v>1658700</v>
      </c>
      <c r="F53" s="38">
        <f aca="true" t="shared" si="4" ref="F53:O53">F47</f>
        <v>354800</v>
      </c>
      <c r="G53" s="38">
        <f t="shared" si="4"/>
        <v>375600</v>
      </c>
      <c r="H53" s="38">
        <f t="shared" si="4"/>
        <v>1763700</v>
      </c>
      <c r="I53" s="38">
        <f t="shared" si="4"/>
        <v>381000</v>
      </c>
      <c r="J53" s="38">
        <f t="shared" si="4"/>
        <v>386000</v>
      </c>
      <c r="K53" s="53">
        <f>K47+K52</f>
        <v>1773700</v>
      </c>
      <c r="L53" s="38">
        <f t="shared" si="4"/>
        <v>421000</v>
      </c>
      <c r="M53" s="38">
        <f t="shared" si="4"/>
        <v>461000</v>
      </c>
      <c r="N53" s="38">
        <f t="shared" si="4"/>
        <v>2117200</v>
      </c>
      <c r="O53" s="38">
        <f t="shared" si="4"/>
        <v>2880000</v>
      </c>
      <c r="P53" s="123">
        <f>P47+P50</f>
        <v>1848300</v>
      </c>
    </row>
    <row r="54" spans="1:16" ht="16.5" customHeight="1">
      <c r="A54" s="16"/>
      <c r="B54" s="9"/>
      <c r="C54" s="4"/>
      <c r="D54" s="4"/>
      <c r="E54" s="129"/>
      <c r="F54" s="35"/>
      <c r="G54" s="35"/>
      <c r="H54" s="35"/>
      <c r="I54" s="35"/>
      <c r="J54" s="35"/>
      <c r="K54" s="51"/>
      <c r="L54" s="35"/>
      <c r="M54" s="35"/>
      <c r="N54" s="35"/>
      <c r="O54" s="35"/>
      <c r="P54" s="113"/>
    </row>
    <row r="55" spans="1:16" ht="18" customHeight="1">
      <c r="A55" s="165" t="s">
        <v>31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4"/>
    </row>
    <row r="56" spans="1:16" ht="16.5" customHeight="1">
      <c r="A56" s="161" t="s">
        <v>9</v>
      </c>
      <c r="B56" s="162"/>
      <c r="C56" s="162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4"/>
    </row>
    <row r="57" spans="1:16" ht="26.25" customHeight="1">
      <c r="A57" s="16" t="s">
        <v>61</v>
      </c>
      <c r="B57" s="7" t="s">
        <v>10</v>
      </c>
      <c r="C57" s="43">
        <v>101000000</v>
      </c>
      <c r="D57" s="83">
        <f>SUM(E57:P57)</f>
        <v>844100</v>
      </c>
      <c r="E57" s="138">
        <v>70300</v>
      </c>
      <c r="F57" s="75">
        <v>70300</v>
      </c>
      <c r="G57" s="76">
        <v>70300</v>
      </c>
      <c r="H57" s="76">
        <v>70300</v>
      </c>
      <c r="I57" s="76">
        <v>70300</v>
      </c>
      <c r="J57" s="76">
        <v>70300</v>
      </c>
      <c r="K57" s="77">
        <v>70300</v>
      </c>
      <c r="L57" s="76">
        <v>70300</v>
      </c>
      <c r="M57" s="76">
        <v>70300</v>
      </c>
      <c r="N57" s="76">
        <v>70300</v>
      </c>
      <c r="O57" s="76">
        <v>70300</v>
      </c>
      <c r="P57" s="76">
        <v>70800</v>
      </c>
    </row>
    <row r="58" spans="1:18" ht="26.25" customHeight="1">
      <c r="A58" s="16" t="s">
        <v>61</v>
      </c>
      <c r="B58" s="7" t="s">
        <v>11</v>
      </c>
      <c r="C58" s="43">
        <v>101000000</v>
      </c>
      <c r="D58" s="83">
        <f aca="true" t="shared" si="5" ref="D58:D83">SUM(E58:P58)</f>
        <v>3563200</v>
      </c>
      <c r="E58" s="138">
        <v>280000</v>
      </c>
      <c r="F58" s="76">
        <v>280000</v>
      </c>
      <c r="G58" s="76">
        <v>280000</v>
      </c>
      <c r="H58" s="76">
        <v>280000</v>
      </c>
      <c r="I58" s="76">
        <v>280000</v>
      </c>
      <c r="J58" s="76">
        <v>280000</v>
      </c>
      <c r="K58" s="76">
        <v>280000</v>
      </c>
      <c r="L58" s="76">
        <v>280000</v>
      </c>
      <c r="M58" s="76">
        <v>280000</v>
      </c>
      <c r="N58" s="76">
        <v>280000</v>
      </c>
      <c r="O58" s="76">
        <v>280000</v>
      </c>
      <c r="P58" s="76">
        <v>483200</v>
      </c>
      <c r="Q58" s="15"/>
      <c r="R58" s="2"/>
    </row>
    <row r="59" spans="1:18" ht="27.75" customHeight="1">
      <c r="A59" s="16" t="s">
        <v>61</v>
      </c>
      <c r="B59" s="8" t="s">
        <v>11</v>
      </c>
      <c r="C59" s="43">
        <v>123003034</v>
      </c>
      <c r="D59" s="83">
        <f t="shared" si="5"/>
        <v>3800</v>
      </c>
      <c r="E59" s="138"/>
      <c r="F59" s="76">
        <v>3800</v>
      </c>
      <c r="G59" s="76"/>
      <c r="H59" s="76"/>
      <c r="I59" s="76"/>
      <c r="J59" s="76"/>
      <c r="K59" s="77"/>
      <c r="L59" s="76"/>
      <c r="M59" s="76"/>
      <c r="N59" s="76"/>
      <c r="O59" s="76"/>
      <c r="P59" s="124"/>
      <c r="Q59" s="3"/>
      <c r="R59" s="3"/>
    </row>
    <row r="60" spans="1:18" ht="27" customHeight="1">
      <c r="A60" s="16" t="s">
        <v>61</v>
      </c>
      <c r="B60" s="8" t="s">
        <v>59</v>
      </c>
      <c r="C60" s="43">
        <v>101000000</v>
      </c>
      <c r="D60" s="83">
        <f t="shared" si="5"/>
        <v>136500</v>
      </c>
      <c r="E60" s="138">
        <v>51250</v>
      </c>
      <c r="F60" s="76"/>
      <c r="G60" s="76"/>
      <c r="H60" s="76">
        <v>17000</v>
      </c>
      <c r="I60" s="76"/>
      <c r="J60" s="76"/>
      <c r="K60" s="77">
        <v>51250</v>
      </c>
      <c r="L60" s="76"/>
      <c r="M60" s="76"/>
      <c r="N60" s="76">
        <v>17000</v>
      </c>
      <c r="O60" s="76"/>
      <c r="P60" s="124"/>
      <c r="Q60" s="3"/>
      <c r="R60" s="3"/>
    </row>
    <row r="61" spans="1:18" ht="27" customHeight="1" hidden="1">
      <c r="A61" s="16" t="s">
        <v>61</v>
      </c>
      <c r="B61" s="8" t="s">
        <v>72</v>
      </c>
      <c r="C61" s="43">
        <v>101000000</v>
      </c>
      <c r="D61" s="83">
        <f t="shared" si="5"/>
        <v>0</v>
      </c>
      <c r="E61" s="138"/>
      <c r="F61" s="76"/>
      <c r="G61" s="76"/>
      <c r="H61" s="76"/>
      <c r="I61" s="76"/>
      <c r="J61" s="76"/>
      <c r="K61" s="77"/>
      <c r="L61" s="76"/>
      <c r="M61" s="76"/>
      <c r="N61" s="76"/>
      <c r="O61" s="76"/>
      <c r="P61" s="124"/>
      <c r="Q61" s="3"/>
      <c r="R61" s="3"/>
    </row>
    <row r="62" spans="1:18" ht="28.5" customHeight="1">
      <c r="A62" s="16" t="s">
        <v>61</v>
      </c>
      <c r="B62" s="8" t="s">
        <v>27</v>
      </c>
      <c r="C62" s="43">
        <v>101000000</v>
      </c>
      <c r="D62" s="83">
        <f t="shared" si="5"/>
        <v>10000</v>
      </c>
      <c r="E62" s="138"/>
      <c r="F62" s="76"/>
      <c r="G62" s="76"/>
      <c r="H62" s="76"/>
      <c r="I62" s="76"/>
      <c r="J62" s="76"/>
      <c r="K62" s="77"/>
      <c r="L62" s="76"/>
      <c r="M62" s="76"/>
      <c r="N62" s="76"/>
      <c r="O62" s="76"/>
      <c r="P62" s="124">
        <v>10000</v>
      </c>
      <c r="Q62" s="3"/>
      <c r="R62" s="3"/>
    </row>
    <row r="63" spans="1:16" ht="26.25" customHeight="1">
      <c r="A63" s="16" t="s">
        <v>61</v>
      </c>
      <c r="B63" s="8" t="s">
        <v>26</v>
      </c>
      <c r="C63" s="43">
        <v>101000000</v>
      </c>
      <c r="D63" s="83">
        <f t="shared" si="5"/>
        <v>1260500</v>
      </c>
      <c r="E63" s="138">
        <v>100000</v>
      </c>
      <c r="F63" s="76">
        <v>100000</v>
      </c>
      <c r="G63" s="76">
        <v>100000</v>
      </c>
      <c r="H63" s="76">
        <v>100000</v>
      </c>
      <c r="I63" s="76">
        <v>100000</v>
      </c>
      <c r="J63" s="76">
        <v>100000</v>
      </c>
      <c r="K63" s="76">
        <v>100000</v>
      </c>
      <c r="L63" s="76">
        <v>100000</v>
      </c>
      <c r="M63" s="76">
        <v>100000</v>
      </c>
      <c r="N63" s="76">
        <v>100000</v>
      </c>
      <c r="O63" s="76">
        <v>100000</v>
      </c>
      <c r="P63" s="76">
        <v>160500</v>
      </c>
    </row>
    <row r="64" spans="1:16" ht="28.5" customHeight="1">
      <c r="A64" s="16" t="s">
        <v>61</v>
      </c>
      <c r="B64" s="4" t="s">
        <v>17</v>
      </c>
      <c r="C64" s="74" t="s">
        <v>94</v>
      </c>
      <c r="D64" s="83">
        <f t="shared" si="5"/>
        <v>308700</v>
      </c>
      <c r="E64" s="139">
        <v>77175</v>
      </c>
      <c r="F64" s="72"/>
      <c r="G64" s="73"/>
      <c r="H64" s="73">
        <v>77175</v>
      </c>
      <c r="I64" s="73"/>
      <c r="J64" s="73"/>
      <c r="K64" s="72">
        <v>77175</v>
      </c>
      <c r="L64" s="73"/>
      <c r="M64" s="73"/>
      <c r="N64" s="73">
        <v>77175</v>
      </c>
      <c r="O64" s="73"/>
      <c r="P64" s="67"/>
    </row>
    <row r="65" spans="1:16" ht="24.75" customHeight="1" hidden="1">
      <c r="A65" s="16" t="s">
        <v>61</v>
      </c>
      <c r="B65" s="8" t="s">
        <v>12</v>
      </c>
      <c r="C65" s="43">
        <v>101000000</v>
      </c>
      <c r="D65" s="83">
        <f t="shared" si="5"/>
        <v>0</v>
      </c>
      <c r="E65" s="138"/>
      <c r="F65" s="76"/>
      <c r="G65" s="76"/>
      <c r="H65" s="76"/>
      <c r="I65" s="76"/>
      <c r="J65" s="76"/>
      <c r="K65" s="77"/>
      <c r="L65" s="76"/>
      <c r="M65" s="76"/>
      <c r="N65" s="76"/>
      <c r="O65" s="76"/>
      <c r="P65" s="124"/>
    </row>
    <row r="66" spans="1:16" ht="26.25" customHeight="1">
      <c r="A66" s="16" t="s">
        <v>61</v>
      </c>
      <c r="B66" s="8" t="s">
        <v>24</v>
      </c>
      <c r="C66" s="43">
        <v>101000000</v>
      </c>
      <c r="D66" s="83">
        <f t="shared" si="5"/>
        <v>6000</v>
      </c>
      <c r="E66" s="138"/>
      <c r="F66" s="76"/>
      <c r="G66" s="76"/>
      <c r="H66" s="76"/>
      <c r="I66" s="76"/>
      <c r="J66" s="76"/>
      <c r="K66" s="77"/>
      <c r="L66" s="76"/>
      <c r="M66" s="76"/>
      <c r="N66" s="76"/>
      <c r="O66" s="76"/>
      <c r="P66" s="124">
        <v>6000</v>
      </c>
    </row>
    <row r="67" spans="1:16" ht="27.75" customHeight="1">
      <c r="A67" s="16" t="s">
        <v>61</v>
      </c>
      <c r="B67" s="8" t="s">
        <v>23</v>
      </c>
      <c r="C67" s="43">
        <v>101000000</v>
      </c>
      <c r="D67" s="83">
        <f t="shared" si="5"/>
        <v>2000</v>
      </c>
      <c r="E67" s="138"/>
      <c r="F67" s="76"/>
      <c r="G67" s="76"/>
      <c r="H67" s="76"/>
      <c r="I67" s="76"/>
      <c r="J67" s="76"/>
      <c r="K67" s="77"/>
      <c r="L67" s="76"/>
      <c r="M67" s="76"/>
      <c r="N67" s="76"/>
      <c r="O67" s="76"/>
      <c r="P67" s="124">
        <v>2000</v>
      </c>
    </row>
    <row r="68" spans="1:16" ht="27.75" customHeight="1" hidden="1">
      <c r="A68" s="16" t="s">
        <v>61</v>
      </c>
      <c r="B68" s="8" t="s">
        <v>21</v>
      </c>
      <c r="C68" s="43">
        <v>190002069</v>
      </c>
      <c r="D68" s="83">
        <f t="shared" si="5"/>
        <v>0</v>
      </c>
      <c r="E68" s="138"/>
      <c r="F68" s="76"/>
      <c r="G68" s="76"/>
      <c r="H68" s="76"/>
      <c r="I68" s="76"/>
      <c r="J68" s="76"/>
      <c r="K68" s="77"/>
      <c r="L68" s="76"/>
      <c r="M68" s="76"/>
      <c r="N68" s="76"/>
      <c r="O68" s="76"/>
      <c r="P68" s="124"/>
    </row>
    <row r="69" spans="1:16" ht="27" customHeight="1">
      <c r="A69" s="16" t="s">
        <v>61</v>
      </c>
      <c r="B69" s="8" t="s">
        <v>21</v>
      </c>
      <c r="C69" s="43">
        <v>101000000</v>
      </c>
      <c r="D69" s="83">
        <f t="shared" si="5"/>
        <v>2061100</v>
      </c>
      <c r="E69" s="138">
        <v>20000</v>
      </c>
      <c r="F69" s="75">
        <v>20000</v>
      </c>
      <c r="G69" s="76">
        <v>20000</v>
      </c>
      <c r="H69" s="76">
        <v>20000</v>
      </c>
      <c r="I69" s="76">
        <v>20000</v>
      </c>
      <c r="J69" s="76">
        <v>20000</v>
      </c>
      <c r="K69" s="76">
        <v>20000</v>
      </c>
      <c r="L69" s="76">
        <v>20000</v>
      </c>
      <c r="M69" s="76">
        <v>20000</v>
      </c>
      <c r="N69" s="76">
        <v>20000</v>
      </c>
      <c r="O69" s="76">
        <v>20000</v>
      </c>
      <c r="P69" s="124">
        <v>1841100</v>
      </c>
    </row>
    <row r="70" spans="1:16" ht="27.75" customHeight="1">
      <c r="A70" s="16" t="s">
        <v>61</v>
      </c>
      <c r="B70" s="8" t="s">
        <v>13</v>
      </c>
      <c r="C70" s="43">
        <v>101000000</v>
      </c>
      <c r="D70" s="83">
        <f t="shared" si="5"/>
        <v>2000</v>
      </c>
      <c r="E70" s="138"/>
      <c r="F70" s="76"/>
      <c r="G70" s="76"/>
      <c r="H70" s="76"/>
      <c r="I70" s="76"/>
      <c r="J70" s="76"/>
      <c r="K70" s="77"/>
      <c r="L70" s="78"/>
      <c r="M70" s="76"/>
      <c r="N70" s="76"/>
      <c r="O70" s="76"/>
      <c r="P70" s="124">
        <v>2000</v>
      </c>
    </row>
    <row r="71" spans="1:17" ht="27.75" customHeight="1">
      <c r="A71" s="16" t="s">
        <v>61</v>
      </c>
      <c r="B71" s="8" t="s">
        <v>20</v>
      </c>
      <c r="C71" s="43">
        <v>101000000</v>
      </c>
      <c r="D71" s="83">
        <f t="shared" si="5"/>
        <v>20000</v>
      </c>
      <c r="E71" s="138"/>
      <c r="F71" s="76"/>
      <c r="G71" s="76"/>
      <c r="H71" s="76"/>
      <c r="I71" s="78"/>
      <c r="J71" s="76"/>
      <c r="K71" s="77"/>
      <c r="L71" s="78"/>
      <c r="M71" s="76"/>
      <c r="N71" s="76"/>
      <c r="O71" s="76"/>
      <c r="P71" s="124">
        <v>20000</v>
      </c>
      <c r="Q71" s="70"/>
    </row>
    <row r="72" spans="1:16" ht="25.5" customHeight="1">
      <c r="A72" s="16" t="s">
        <v>61</v>
      </c>
      <c r="B72" s="7" t="s">
        <v>14</v>
      </c>
      <c r="C72" s="43">
        <v>101000000</v>
      </c>
      <c r="D72" s="83">
        <f t="shared" si="5"/>
        <v>61400</v>
      </c>
      <c r="E72" s="138">
        <v>6000</v>
      </c>
      <c r="F72" s="76">
        <v>6000</v>
      </c>
      <c r="G72" s="76">
        <v>6000</v>
      </c>
      <c r="H72" s="76">
        <v>6000</v>
      </c>
      <c r="I72" s="76">
        <v>6000</v>
      </c>
      <c r="J72" s="76">
        <v>6000</v>
      </c>
      <c r="K72" s="77">
        <v>6000</v>
      </c>
      <c r="L72" s="76">
        <v>6000</v>
      </c>
      <c r="M72" s="76">
        <v>6000</v>
      </c>
      <c r="N72" s="76">
        <v>7400</v>
      </c>
      <c r="O72" s="76"/>
      <c r="P72" s="124"/>
    </row>
    <row r="73" spans="1:16" ht="29.25" customHeight="1" hidden="1">
      <c r="A73" s="16" t="s">
        <v>61</v>
      </c>
      <c r="B73" s="24" t="s">
        <v>14</v>
      </c>
      <c r="C73" s="43">
        <v>122002429</v>
      </c>
      <c r="D73" s="83">
        <f>SUM(E73:P73)</f>
        <v>0</v>
      </c>
      <c r="E73" s="140"/>
      <c r="F73" s="79"/>
      <c r="G73" s="79"/>
      <c r="H73" s="79"/>
      <c r="I73" s="79"/>
      <c r="J73" s="79"/>
      <c r="K73" s="80"/>
      <c r="L73" s="79"/>
      <c r="M73" s="79"/>
      <c r="N73" s="79"/>
      <c r="O73" s="79"/>
      <c r="P73" s="79"/>
    </row>
    <row r="74" spans="1:16" ht="29.25" customHeight="1">
      <c r="A74" s="16" t="s">
        <v>61</v>
      </c>
      <c r="B74" s="24" t="s">
        <v>15</v>
      </c>
      <c r="C74" s="43">
        <v>101000000</v>
      </c>
      <c r="D74" s="83">
        <f>SUM(E74:P74)</f>
        <v>28200</v>
      </c>
      <c r="E74" s="140"/>
      <c r="F74" s="79"/>
      <c r="G74" s="79"/>
      <c r="H74" s="79"/>
      <c r="I74" s="79"/>
      <c r="J74" s="79">
        <v>9400</v>
      </c>
      <c r="K74" s="80">
        <v>9400</v>
      </c>
      <c r="L74" s="79">
        <v>9400</v>
      </c>
      <c r="M74" s="79"/>
      <c r="N74" s="79"/>
      <c r="O74" s="79"/>
      <c r="P74" s="79"/>
    </row>
    <row r="75" spans="1:16" ht="31.5" customHeight="1" hidden="1">
      <c r="A75" s="16" t="s">
        <v>61</v>
      </c>
      <c r="B75" s="24" t="s">
        <v>16</v>
      </c>
      <c r="C75" s="43">
        <v>120002465</v>
      </c>
      <c r="D75" s="83">
        <f t="shared" si="5"/>
        <v>0</v>
      </c>
      <c r="E75" s="140"/>
      <c r="F75" s="79"/>
      <c r="G75" s="79"/>
      <c r="H75" s="79"/>
      <c r="I75" s="79"/>
      <c r="J75" s="79"/>
      <c r="K75" s="80"/>
      <c r="L75" s="79"/>
      <c r="M75" s="79"/>
      <c r="N75" s="79"/>
      <c r="O75" s="79"/>
      <c r="P75" s="122"/>
    </row>
    <row r="76" spans="1:16" ht="31.5" customHeight="1" hidden="1">
      <c r="A76" s="16" t="s">
        <v>61</v>
      </c>
      <c r="B76" s="24" t="s">
        <v>16</v>
      </c>
      <c r="C76" s="43" t="s">
        <v>85</v>
      </c>
      <c r="D76" s="83">
        <f t="shared" si="5"/>
        <v>0</v>
      </c>
      <c r="E76" s="140"/>
      <c r="F76" s="79"/>
      <c r="G76" s="79"/>
      <c r="H76" s="79"/>
      <c r="I76" s="79"/>
      <c r="J76" s="79"/>
      <c r="K76" s="80"/>
      <c r="L76" s="79"/>
      <c r="M76" s="79"/>
      <c r="N76" s="79"/>
      <c r="O76" s="79"/>
      <c r="P76" s="122"/>
    </row>
    <row r="77" spans="1:16" ht="31.5" customHeight="1" hidden="1">
      <c r="A77" s="16" t="s">
        <v>61</v>
      </c>
      <c r="B77" s="24" t="s">
        <v>16</v>
      </c>
      <c r="C77" s="74" t="s">
        <v>98</v>
      </c>
      <c r="D77" s="83">
        <f t="shared" si="5"/>
        <v>0</v>
      </c>
      <c r="E77" s="140"/>
      <c r="F77" s="79"/>
      <c r="G77" s="79"/>
      <c r="H77" s="79"/>
      <c r="I77" s="79"/>
      <c r="J77" s="79"/>
      <c r="K77" s="80"/>
      <c r="L77" s="79"/>
      <c r="M77" s="79"/>
      <c r="N77" s="79"/>
      <c r="O77" s="79"/>
      <c r="P77" s="122"/>
    </row>
    <row r="78" spans="1:16" ht="31.5" customHeight="1" hidden="1">
      <c r="A78" s="16" t="s">
        <v>61</v>
      </c>
      <c r="B78" s="24" t="s">
        <v>16</v>
      </c>
      <c r="C78" s="43" t="s">
        <v>90</v>
      </c>
      <c r="D78" s="83">
        <f>SUM(E78:P78)</f>
        <v>0</v>
      </c>
      <c r="E78" s="140"/>
      <c r="F78" s="79"/>
      <c r="G78" s="79"/>
      <c r="H78" s="79"/>
      <c r="I78" s="79"/>
      <c r="J78" s="79"/>
      <c r="K78" s="80"/>
      <c r="L78" s="81"/>
      <c r="M78" s="79"/>
      <c r="N78" s="79"/>
      <c r="O78" s="79"/>
      <c r="P78" s="122"/>
    </row>
    <row r="79" spans="1:16" ht="31.5" customHeight="1">
      <c r="A79" s="16" t="s">
        <v>61</v>
      </c>
      <c r="B79" s="24" t="s">
        <v>16</v>
      </c>
      <c r="C79" s="43">
        <v>101000000</v>
      </c>
      <c r="D79" s="83">
        <f t="shared" si="5"/>
        <v>4799800</v>
      </c>
      <c r="E79" s="140">
        <v>400000</v>
      </c>
      <c r="F79" s="61">
        <v>400000</v>
      </c>
      <c r="G79" s="61">
        <v>400000</v>
      </c>
      <c r="H79" s="61">
        <v>400000</v>
      </c>
      <c r="I79" s="61">
        <v>400000</v>
      </c>
      <c r="J79" s="61">
        <v>400000</v>
      </c>
      <c r="K79" s="61">
        <v>400000</v>
      </c>
      <c r="L79" s="61">
        <v>400000</v>
      </c>
      <c r="M79" s="61">
        <v>400000</v>
      </c>
      <c r="N79" s="61">
        <v>400000</v>
      </c>
      <c r="O79" s="61">
        <v>400000</v>
      </c>
      <c r="P79" s="79">
        <v>399800</v>
      </c>
    </row>
    <row r="80" spans="1:16" ht="30.75" customHeight="1">
      <c r="A80" s="16" t="s">
        <v>61</v>
      </c>
      <c r="B80" s="24" t="s">
        <v>92</v>
      </c>
      <c r="C80" s="43">
        <v>101000000</v>
      </c>
      <c r="D80" s="84">
        <f>SUM(E80:P80)</f>
        <v>191600.00000000003</v>
      </c>
      <c r="E80" s="140">
        <v>15963.92</v>
      </c>
      <c r="F80" s="61">
        <v>15963.92</v>
      </c>
      <c r="G80" s="79">
        <v>15963.92</v>
      </c>
      <c r="H80" s="79">
        <v>15963.92</v>
      </c>
      <c r="I80" s="79">
        <v>15963.92</v>
      </c>
      <c r="J80" s="79">
        <v>15963.92</v>
      </c>
      <c r="K80" s="80">
        <v>15963.92</v>
      </c>
      <c r="L80" s="79">
        <v>15963.92</v>
      </c>
      <c r="M80" s="79">
        <v>15963.92</v>
      </c>
      <c r="N80" s="79">
        <v>15963.92</v>
      </c>
      <c r="O80" s="79">
        <v>15963.92</v>
      </c>
      <c r="P80" s="79">
        <v>15996.88</v>
      </c>
    </row>
    <row r="81" spans="1:16" ht="30.75" customHeight="1">
      <c r="A81" s="16" t="s">
        <v>61</v>
      </c>
      <c r="B81" s="24" t="s">
        <v>33</v>
      </c>
      <c r="C81" s="43">
        <v>101000000</v>
      </c>
      <c r="D81" s="83">
        <f t="shared" si="5"/>
        <v>21000</v>
      </c>
      <c r="E81" s="140"/>
      <c r="F81" s="79"/>
      <c r="G81" s="79"/>
      <c r="H81" s="79"/>
      <c r="I81" s="79"/>
      <c r="J81" s="79"/>
      <c r="K81" s="80"/>
      <c r="L81" s="79"/>
      <c r="M81" s="79"/>
      <c r="N81" s="79"/>
      <c r="O81" s="79"/>
      <c r="P81" s="79">
        <v>21000</v>
      </c>
    </row>
    <row r="82" spans="1:16" ht="29.25" customHeight="1">
      <c r="A82" s="16" t="s">
        <v>61</v>
      </c>
      <c r="B82" s="24" t="s">
        <v>35</v>
      </c>
      <c r="C82" s="43">
        <v>101000000</v>
      </c>
      <c r="D82" s="83">
        <f>SUM(E82:P82)</f>
        <v>20000</v>
      </c>
      <c r="E82" s="140"/>
      <c r="F82" s="79"/>
      <c r="G82" s="79"/>
      <c r="H82" s="79"/>
      <c r="I82" s="79"/>
      <c r="J82" s="79"/>
      <c r="K82" s="80"/>
      <c r="L82" s="79"/>
      <c r="M82" s="79"/>
      <c r="N82" s="79"/>
      <c r="O82" s="79"/>
      <c r="P82" s="122">
        <v>20000</v>
      </c>
    </row>
    <row r="83" spans="1:16" ht="29.25" customHeight="1">
      <c r="A83" s="16" t="s">
        <v>61</v>
      </c>
      <c r="B83" s="24" t="s">
        <v>82</v>
      </c>
      <c r="C83" s="43">
        <v>101000000</v>
      </c>
      <c r="D83" s="83">
        <f t="shared" si="5"/>
        <v>1100</v>
      </c>
      <c r="E83" s="140"/>
      <c r="F83" s="79"/>
      <c r="G83" s="79"/>
      <c r="H83" s="79"/>
      <c r="I83" s="81"/>
      <c r="J83" s="81"/>
      <c r="K83" s="80"/>
      <c r="L83" s="79"/>
      <c r="M83" s="79"/>
      <c r="N83" s="79"/>
      <c r="O83" s="79"/>
      <c r="P83" s="122">
        <v>1100</v>
      </c>
    </row>
    <row r="84" spans="1:17" ht="21.75" customHeight="1">
      <c r="A84" s="18" t="s">
        <v>38</v>
      </c>
      <c r="B84" s="14" t="s">
        <v>41</v>
      </c>
      <c r="C84" s="23"/>
      <c r="D84" s="83">
        <f>SUM(D57:D83)</f>
        <v>13341000</v>
      </c>
      <c r="E84" s="141">
        <f>SUM(E57:E83)</f>
        <v>1020688.92</v>
      </c>
      <c r="F84" s="62">
        <f aca="true" t="shared" si="6" ref="F84:P84">SUM(F57:F83)</f>
        <v>896063.92</v>
      </c>
      <c r="G84" s="62">
        <f t="shared" si="6"/>
        <v>892263.92</v>
      </c>
      <c r="H84" s="62">
        <f t="shared" si="6"/>
        <v>986438.92</v>
      </c>
      <c r="I84" s="62">
        <f t="shared" si="6"/>
        <v>892263.92</v>
      </c>
      <c r="J84" s="62">
        <f t="shared" si="6"/>
        <v>901663.92</v>
      </c>
      <c r="K84" s="82">
        <f t="shared" si="6"/>
        <v>1030088.92</v>
      </c>
      <c r="L84" s="62">
        <f t="shared" si="6"/>
        <v>901663.92</v>
      </c>
      <c r="M84" s="62">
        <f t="shared" si="6"/>
        <v>892263.92</v>
      </c>
      <c r="N84" s="62">
        <f t="shared" si="6"/>
        <v>987838.92</v>
      </c>
      <c r="O84" s="62">
        <f t="shared" si="6"/>
        <v>886263.92</v>
      </c>
      <c r="P84" s="62">
        <f t="shared" si="6"/>
        <v>3053496.88</v>
      </c>
      <c r="Q84" s="41">
        <f>P84+O84+N84+M84+L84+K84+J84+I84+H84+G84+F84+E84</f>
        <v>13341000</v>
      </c>
    </row>
    <row r="85" spans="1:16" ht="13.5" customHeight="1">
      <c r="A85" s="16"/>
      <c r="B85" s="10"/>
      <c r="C85" s="13"/>
      <c r="D85" s="12"/>
      <c r="E85" s="142"/>
      <c r="F85" s="39"/>
      <c r="G85" s="39"/>
      <c r="H85" s="39"/>
      <c r="I85" s="39"/>
      <c r="J85" s="39"/>
      <c r="K85" s="54"/>
      <c r="L85" s="39"/>
      <c r="M85" s="39"/>
      <c r="N85" s="39"/>
      <c r="O85" s="39"/>
      <c r="P85" s="121"/>
    </row>
    <row r="86" spans="1:16" ht="13.5">
      <c r="A86" s="165" t="s">
        <v>18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4"/>
    </row>
    <row r="87" spans="1:16" ht="18" customHeight="1">
      <c r="A87" s="19"/>
      <c r="B87" s="1"/>
      <c r="C87" s="1"/>
      <c r="D87" s="1"/>
      <c r="E87" s="143"/>
      <c r="F87" s="40"/>
      <c r="G87" s="40"/>
      <c r="H87" s="40"/>
      <c r="I87" s="40"/>
      <c r="J87" s="40"/>
      <c r="K87" s="55"/>
      <c r="L87" s="40"/>
      <c r="M87" s="40"/>
      <c r="N87" s="40"/>
      <c r="O87" s="40"/>
      <c r="P87" s="125"/>
    </row>
    <row r="88" spans="1:16" ht="61.5" customHeight="1">
      <c r="A88" s="16" t="s">
        <v>39</v>
      </c>
      <c r="B88" s="85" t="s">
        <v>55</v>
      </c>
      <c r="C88" s="4"/>
      <c r="D88" s="86">
        <f>D89</f>
        <v>1080000</v>
      </c>
      <c r="E88" s="144"/>
      <c r="F88" s="87"/>
      <c r="G88" s="87"/>
      <c r="H88" s="87"/>
      <c r="I88" s="87"/>
      <c r="J88" s="87"/>
      <c r="K88" s="88"/>
      <c r="L88" s="87"/>
      <c r="M88" s="87"/>
      <c r="N88" s="87"/>
      <c r="O88" s="87"/>
      <c r="P88" s="126">
        <f>P89</f>
        <v>1080000</v>
      </c>
    </row>
    <row r="89" spans="1:16" ht="34.5" customHeight="1">
      <c r="A89" s="16" t="s">
        <v>61</v>
      </c>
      <c r="B89" s="89" t="s">
        <v>87</v>
      </c>
      <c r="C89" s="43">
        <v>101000000</v>
      </c>
      <c r="D89" s="90">
        <v>1080000</v>
      </c>
      <c r="E89" s="145"/>
      <c r="F89" s="91"/>
      <c r="G89" s="91"/>
      <c r="H89" s="91"/>
      <c r="I89" s="91"/>
      <c r="J89" s="91"/>
      <c r="K89" s="92"/>
      <c r="L89" s="91"/>
      <c r="M89" s="91"/>
      <c r="N89" s="91"/>
      <c r="O89" s="91"/>
      <c r="P89" s="127">
        <v>1080000</v>
      </c>
    </row>
    <row r="90" spans="1:16" ht="58.5" customHeight="1">
      <c r="A90" s="16" t="s">
        <v>32</v>
      </c>
      <c r="B90" s="9" t="s">
        <v>54</v>
      </c>
      <c r="C90" s="10"/>
      <c r="D90" s="12">
        <f>D84+D89</f>
        <v>14421000</v>
      </c>
      <c r="E90" s="142">
        <f aca="true" t="shared" si="7" ref="E90:O90">E84+E89</f>
        <v>1020688.92</v>
      </c>
      <c r="F90" s="39">
        <f t="shared" si="7"/>
        <v>896063.92</v>
      </c>
      <c r="G90" s="39">
        <f t="shared" si="7"/>
        <v>892263.92</v>
      </c>
      <c r="H90" s="39">
        <f t="shared" si="7"/>
        <v>986438.92</v>
      </c>
      <c r="I90" s="39">
        <f t="shared" si="7"/>
        <v>892263.92</v>
      </c>
      <c r="J90" s="39">
        <f t="shared" si="7"/>
        <v>901663.92</v>
      </c>
      <c r="K90" s="54">
        <f t="shared" si="7"/>
        <v>1030088.92</v>
      </c>
      <c r="L90" s="39">
        <f t="shared" si="7"/>
        <v>901663.92</v>
      </c>
      <c r="M90" s="39">
        <f t="shared" si="7"/>
        <v>892263.92</v>
      </c>
      <c r="N90" s="39">
        <f>N84+N89</f>
        <v>987838.92</v>
      </c>
      <c r="O90" s="39">
        <f t="shared" si="7"/>
        <v>886263.92</v>
      </c>
      <c r="P90" s="39">
        <f>P84+P89</f>
        <v>4133496.88</v>
      </c>
    </row>
    <row r="91" spans="1:16" ht="12" customHeight="1">
      <c r="A91" s="16"/>
      <c r="B91" s="9"/>
      <c r="C91" s="10"/>
      <c r="D91" s="12"/>
      <c r="E91" s="142"/>
      <c r="F91" s="39"/>
      <c r="G91" s="39"/>
      <c r="H91" s="39"/>
      <c r="I91" s="39"/>
      <c r="J91" s="39"/>
      <c r="K91" s="54"/>
      <c r="L91" s="39"/>
      <c r="M91" s="39"/>
      <c r="N91" s="39"/>
      <c r="O91" s="39"/>
      <c r="P91" s="121"/>
    </row>
    <row r="92" spans="1:16" ht="44.25" customHeight="1">
      <c r="A92" s="16" t="s">
        <v>60</v>
      </c>
      <c r="B92" s="9"/>
      <c r="C92" s="10"/>
      <c r="D92" s="12"/>
      <c r="E92" s="146">
        <f>2336409.07+E53-E90</f>
        <v>2974420.15</v>
      </c>
      <c r="F92" s="101">
        <f>E92+F53-F90</f>
        <v>2433156.23</v>
      </c>
      <c r="G92" s="102">
        <f>F92+G53-G90</f>
        <v>1916492.31</v>
      </c>
      <c r="H92" s="102">
        <f>G92+H53-H90</f>
        <v>2693753.39</v>
      </c>
      <c r="I92" s="102">
        <f aca="true" t="shared" si="8" ref="I92:P92">H92+I53-I90</f>
        <v>2182489.47</v>
      </c>
      <c r="J92" s="102">
        <f t="shared" si="8"/>
        <v>1666825.5500000003</v>
      </c>
      <c r="K92" s="104">
        <f t="shared" si="8"/>
        <v>2410436.6300000004</v>
      </c>
      <c r="L92" s="102">
        <f t="shared" si="8"/>
        <v>1929772.7100000004</v>
      </c>
      <c r="M92" s="102">
        <f t="shared" si="8"/>
        <v>1498508.7900000005</v>
      </c>
      <c r="N92" s="102">
        <f t="shared" si="8"/>
        <v>2627869.8700000006</v>
      </c>
      <c r="O92" s="102">
        <f t="shared" si="8"/>
        <v>4621605.950000001</v>
      </c>
      <c r="P92" s="102">
        <f t="shared" si="8"/>
        <v>2336409.070000001</v>
      </c>
    </row>
    <row r="93" spans="1:16" ht="48.75" customHeight="1" thickBot="1">
      <c r="A93" s="20" t="s">
        <v>19</v>
      </c>
      <c r="B93" s="21" t="s">
        <v>55</v>
      </c>
      <c r="C93" s="22"/>
      <c r="D93" s="93"/>
      <c r="E93" s="147"/>
      <c r="F93" s="94"/>
      <c r="G93" s="95"/>
      <c r="H93" s="95"/>
      <c r="I93" s="95"/>
      <c r="J93" s="95"/>
      <c r="K93" s="96"/>
      <c r="L93" s="95"/>
      <c r="M93" s="95"/>
      <c r="N93" s="95"/>
      <c r="O93" s="95"/>
      <c r="P93" s="128"/>
    </row>
    <row r="94" spans="1:32" ht="12" customHeight="1">
      <c r="A94" s="149"/>
      <c r="B94" s="149"/>
      <c r="C94" s="149"/>
      <c r="D94" s="33"/>
      <c r="E94" s="33"/>
      <c r="F94" s="33"/>
      <c r="G94" s="33"/>
      <c r="H94" s="33"/>
      <c r="I94" s="33"/>
      <c r="J94" s="33"/>
      <c r="K94" s="105"/>
      <c r="L94" s="105"/>
      <c r="M94" s="33"/>
      <c r="N94" s="33"/>
      <c r="O94" s="33"/>
      <c r="P94" s="33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  <row r="95" spans="1:32" ht="13.5">
      <c r="A95" s="149"/>
      <c r="B95" s="149"/>
      <c r="C95" s="149"/>
      <c r="D95" s="33"/>
      <c r="E95" s="33"/>
      <c r="F95" s="33"/>
      <c r="G95" s="33"/>
      <c r="H95" s="33"/>
      <c r="I95" s="33"/>
      <c r="J95" s="33"/>
      <c r="K95" s="105"/>
      <c r="L95" s="105"/>
      <c r="M95" s="33"/>
      <c r="N95" s="33"/>
      <c r="O95" s="33"/>
      <c r="P95" s="33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</row>
    <row r="96" spans="1:32" ht="13.5">
      <c r="A96" s="149" t="s">
        <v>63</v>
      </c>
      <c r="B96" s="149" t="s">
        <v>68</v>
      </c>
      <c r="C96" s="150"/>
      <c r="D96" s="150"/>
      <c r="E96" s="149"/>
      <c r="F96" s="166" t="s">
        <v>67</v>
      </c>
      <c r="G96" s="166"/>
      <c r="H96" s="166"/>
      <c r="I96" s="33"/>
      <c r="J96" s="33"/>
      <c r="K96" s="105"/>
      <c r="L96" s="105"/>
      <c r="M96" s="33"/>
      <c r="N96" s="33"/>
      <c r="O96" s="33"/>
      <c r="P96" s="33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</row>
    <row r="97" spans="1:32" ht="12.75">
      <c r="A97" s="46"/>
      <c r="B97" s="46"/>
      <c r="C97" s="46"/>
      <c r="D97" s="46"/>
      <c r="E97" s="46"/>
      <c r="F97" s="46"/>
      <c r="G97" s="46"/>
      <c r="H97" s="46"/>
      <c r="L97" s="25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</row>
    <row r="98" spans="1:32" ht="35.25" customHeight="1">
      <c r="A98" s="46"/>
      <c r="B98" s="46"/>
      <c r="C98" s="46"/>
      <c r="D98" s="50"/>
      <c r="E98" s="71"/>
      <c r="F98" s="71"/>
      <c r="G98" s="71"/>
      <c r="H98" s="71"/>
      <c r="I98" s="71"/>
      <c r="J98" s="71"/>
      <c r="K98" s="106"/>
      <c r="L98" s="106"/>
      <c r="M98" s="71"/>
      <c r="N98" s="71"/>
      <c r="O98" s="71"/>
      <c r="P98" s="71"/>
      <c r="Q98" s="50"/>
      <c r="R98" s="50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</row>
    <row r="99" spans="1:32" ht="12.75">
      <c r="A99" s="47"/>
      <c r="B99" s="47"/>
      <c r="C99" s="47"/>
      <c r="D99" s="47"/>
      <c r="E99" s="47"/>
      <c r="F99" s="47"/>
      <c r="G99" s="47"/>
      <c r="H99" s="47"/>
      <c r="I99" s="48"/>
      <c r="J99" s="48"/>
      <c r="K99" s="107"/>
      <c r="L99" s="107"/>
      <c r="M99" s="48"/>
      <c r="N99" s="48"/>
      <c r="O99" s="48"/>
      <c r="P99" s="48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:32" ht="12.75">
      <c r="A100" s="160"/>
      <c r="B100" s="160"/>
      <c r="C100" s="160"/>
      <c r="D100" s="160"/>
      <c r="E100" s="47"/>
      <c r="F100" s="47"/>
      <c r="G100" s="47"/>
      <c r="H100" s="47"/>
      <c r="I100" s="48"/>
      <c r="J100" s="48"/>
      <c r="K100" s="107"/>
      <c r="L100" s="107"/>
      <c r="M100" s="48"/>
      <c r="N100" s="48"/>
      <c r="O100" s="48"/>
      <c r="P100" s="48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</row>
    <row r="101" spans="1:32" ht="12.75">
      <c r="A101" s="47"/>
      <c r="B101" s="47"/>
      <c r="C101" s="47"/>
      <c r="D101" s="47"/>
      <c r="E101" s="47"/>
      <c r="F101" s="47"/>
      <c r="G101" s="47"/>
      <c r="H101" s="47"/>
      <c r="I101" s="49"/>
      <c r="J101" s="49"/>
      <c r="K101" s="108"/>
      <c r="L101" s="108"/>
      <c r="M101" s="49"/>
      <c r="N101" s="49"/>
      <c r="O101" s="49"/>
      <c r="P101" s="49"/>
      <c r="Q101" s="34"/>
      <c r="R101" s="34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1:32" ht="12.75">
      <c r="A102" s="46"/>
      <c r="B102" s="46"/>
      <c r="C102" s="46"/>
      <c r="D102" s="46"/>
      <c r="E102" s="46"/>
      <c r="F102" s="46"/>
      <c r="G102" s="46"/>
      <c r="H102" s="46"/>
      <c r="L102" s="25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1:32" ht="12.75">
      <c r="A103" s="46"/>
      <c r="B103" s="46"/>
      <c r="C103" s="46"/>
      <c r="D103" s="46"/>
      <c r="E103" s="46"/>
      <c r="F103" s="46"/>
      <c r="G103" s="46"/>
      <c r="H103" s="46"/>
      <c r="L103" s="25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</row>
    <row r="104" spans="1:32" ht="12.75">
      <c r="A104" s="46"/>
      <c r="B104" s="46"/>
      <c r="C104" s="46"/>
      <c r="D104" s="46"/>
      <c r="E104" s="46"/>
      <c r="F104" s="46"/>
      <c r="G104" s="46"/>
      <c r="H104" s="46"/>
      <c r="L104" s="25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</row>
    <row r="105" spans="1:32" ht="12.75">
      <c r="A105" s="46"/>
      <c r="B105" s="46"/>
      <c r="C105" s="46"/>
      <c r="D105" s="46"/>
      <c r="E105" s="46"/>
      <c r="F105" s="46"/>
      <c r="G105" s="46"/>
      <c r="H105" s="46"/>
      <c r="L105" s="25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</row>
    <row r="106" spans="1:32" ht="12.75">
      <c r="A106" s="32"/>
      <c r="B106" s="32"/>
      <c r="C106" s="32"/>
      <c r="D106" s="32"/>
      <c r="E106" s="32"/>
      <c r="L106" s="25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</row>
    <row r="107" spans="1:32" ht="12.75">
      <c r="A107" s="32"/>
      <c r="B107" s="32"/>
      <c r="C107" s="46" t="s">
        <v>76</v>
      </c>
      <c r="D107" s="32"/>
      <c r="E107" s="32"/>
      <c r="L107" s="25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</row>
    <row r="108" spans="1:32" ht="12.75">
      <c r="A108" s="32"/>
      <c r="B108" s="32"/>
      <c r="C108" s="32"/>
      <c r="D108" s="32"/>
      <c r="E108" s="32"/>
      <c r="L108" s="25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</row>
    <row r="109" spans="1:32" ht="12.75">
      <c r="A109" s="32"/>
      <c r="B109" s="32"/>
      <c r="C109" s="32"/>
      <c r="D109" s="32"/>
      <c r="E109" s="32"/>
      <c r="L109" s="25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1:32" ht="12.75">
      <c r="A110" s="32"/>
      <c r="B110" s="32"/>
      <c r="C110" s="32"/>
      <c r="D110" s="32"/>
      <c r="E110" s="32"/>
      <c r="L110" s="25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</row>
    <row r="111" spans="1:32" ht="12.75">
      <c r="A111" s="32"/>
      <c r="B111" s="32"/>
      <c r="C111" s="32"/>
      <c r="D111" s="32"/>
      <c r="E111" s="32"/>
      <c r="L111" s="25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:32" ht="12.75">
      <c r="A112" s="32"/>
      <c r="B112" s="32"/>
      <c r="C112" s="32"/>
      <c r="D112" s="32"/>
      <c r="E112" s="32"/>
      <c r="L112" s="25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1:32" ht="12.75">
      <c r="A113" s="32"/>
      <c r="B113" s="32"/>
      <c r="C113" s="32"/>
      <c r="D113" s="32"/>
      <c r="E113" s="32"/>
      <c r="L113" s="25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</row>
    <row r="114" spans="1:32" ht="12.75">
      <c r="A114" s="32"/>
      <c r="B114" s="32"/>
      <c r="C114" s="32"/>
      <c r="D114" s="32"/>
      <c r="E114" s="32"/>
      <c r="L114" s="25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</row>
    <row r="115" spans="1:32" ht="12.75">
      <c r="A115" s="32"/>
      <c r="B115" s="32"/>
      <c r="C115" s="32"/>
      <c r="D115" s="32"/>
      <c r="E115" s="32"/>
      <c r="L115" s="25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</row>
    <row r="116" spans="1:32" ht="12.75">
      <c r="A116" s="32"/>
      <c r="B116" s="32"/>
      <c r="C116" s="32"/>
      <c r="D116" s="32"/>
      <c r="E116" s="32"/>
      <c r="L116" s="25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</row>
    <row r="117" spans="1:32" ht="12.75">
      <c r="A117" s="32"/>
      <c r="B117" s="32"/>
      <c r="C117" s="32"/>
      <c r="D117" s="32"/>
      <c r="E117" s="32"/>
      <c r="L117" s="25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</row>
    <row r="118" spans="1:32" ht="12.75">
      <c r="A118" s="32"/>
      <c r="B118" s="32"/>
      <c r="C118" s="32"/>
      <c r="D118" s="32"/>
      <c r="E118" s="32"/>
      <c r="L118" s="25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</row>
    <row r="119" spans="1:32" ht="12.75">
      <c r="A119" s="32"/>
      <c r="B119" s="32"/>
      <c r="C119" s="32"/>
      <c r="D119" s="32"/>
      <c r="E119" s="32"/>
      <c r="L119" s="25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</row>
    <row r="120" spans="1:32" ht="12.75">
      <c r="A120" s="32"/>
      <c r="B120" s="32"/>
      <c r="C120" s="32"/>
      <c r="D120" s="32"/>
      <c r="E120" s="32"/>
      <c r="L120" s="25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</row>
    <row r="121" spans="1:32" ht="12.75">
      <c r="A121" s="32"/>
      <c r="B121" s="32"/>
      <c r="C121" s="32"/>
      <c r="D121" s="32"/>
      <c r="E121" s="32"/>
      <c r="L121" s="25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</row>
    <row r="122" spans="1:32" ht="12.75">
      <c r="A122" s="32"/>
      <c r="B122" s="32"/>
      <c r="C122" s="32"/>
      <c r="D122" s="32"/>
      <c r="E122" s="32"/>
      <c r="L122" s="25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</row>
    <row r="123" spans="1:32" ht="12.75">
      <c r="A123" s="32"/>
      <c r="B123" s="32"/>
      <c r="C123" s="32"/>
      <c r="D123" s="32"/>
      <c r="E123" s="32"/>
      <c r="L123" s="25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</row>
    <row r="124" spans="1:32" ht="12.75">
      <c r="A124" s="32"/>
      <c r="B124" s="32"/>
      <c r="C124" s="32"/>
      <c r="D124" s="32"/>
      <c r="E124" s="32"/>
      <c r="L124" s="25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</row>
    <row r="125" spans="1:32" ht="12.75">
      <c r="A125" s="32"/>
      <c r="B125" s="32"/>
      <c r="C125" s="32"/>
      <c r="D125" s="32"/>
      <c r="E125" s="32"/>
      <c r="L125" s="25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</row>
    <row r="126" spans="1:32" ht="12.75">
      <c r="A126" s="32"/>
      <c r="B126" s="32"/>
      <c r="C126" s="32"/>
      <c r="D126" s="32"/>
      <c r="E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</row>
    <row r="127" spans="1:32" ht="12.75">
      <c r="A127" s="32"/>
      <c r="B127" s="32"/>
      <c r="C127" s="32"/>
      <c r="D127" s="32"/>
      <c r="E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</row>
    <row r="128" spans="1:32" ht="12.75">
      <c r="A128" s="32"/>
      <c r="B128" s="32"/>
      <c r="C128" s="32"/>
      <c r="D128" s="32"/>
      <c r="E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</row>
    <row r="129" spans="1:32" ht="12.75">
      <c r="A129" s="32"/>
      <c r="B129" s="32"/>
      <c r="C129" s="32"/>
      <c r="D129" s="32"/>
      <c r="E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</row>
    <row r="130" spans="1:32" ht="12.75">
      <c r="A130" s="32"/>
      <c r="B130" s="32"/>
      <c r="C130" s="32"/>
      <c r="D130" s="32"/>
      <c r="E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</row>
    <row r="131" spans="1:32" ht="12.75">
      <c r="A131" s="32"/>
      <c r="B131" s="32"/>
      <c r="C131" s="32"/>
      <c r="D131" s="32"/>
      <c r="E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</row>
    <row r="132" spans="1:32" ht="12.75">
      <c r="A132" s="32"/>
      <c r="B132" s="32"/>
      <c r="C132" s="32"/>
      <c r="D132" s="32"/>
      <c r="E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</row>
    <row r="133" spans="1:32" ht="12.75">
      <c r="A133" s="32"/>
      <c r="B133" s="32"/>
      <c r="C133" s="32"/>
      <c r="D133" s="32"/>
      <c r="E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</row>
    <row r="134" spans="1:32" ht="12.75">
      <c r="A134" s="32"/>
      <c r="B134" s="32"/>
      <c r="C134" s="32"/>
      <c r="D134" s="32"/>
      <c r="E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</row>
    <row r="135" spans="1:32" ht="12.75">
      <c r="A135" s="32"/>
      <c r="B135" s="32"/>
      <c r="C135" s="32"/>
      <c r="D135" s="32"/>
      <c r="E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</row>
    <row r="136" spans="1:32" ht="12.75">
      <c r="A136" s="32"/>
      <c r="B136" s="32"/>
      <c r="C136" s="32"/>
      <c r="D136" s="32"/>
      <c r="E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</row>
    <row r="137" spans="1:32" ht="12.75">
      <c r="A137" s="32"/>
      <c r="B137" s="32"/>
      <c r="C137" s="32"/>
      <c r="D137" s="32"/>
      <c r="E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</row>
    <row r="138" spans="1:32" ht="12.75">
      <c r="A138" s="32"/>
      <c r="B138" s="32"/>
      <c r="C138" s="32"/>
      <c r="D138" s="32"/>
      <c r="E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</row>
    <row r="139" spans="1:32" ht="12.75">
      <c r="A139" s="32"/>
      <c r="B139" s="32"/>
      <c r="C139" s="32"/>
      <c r="D139" s="32"/>
      <c r="E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</row>
    <row r="140" spans="1:32" ht="12.75">
      <c r="A140" s="32"/>
      <c r="B140" s="32"/>
      <c r="C140" s="32"/>
      <c r="D140" s="32"/>
      <c r="E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</row>
    <row r="141" spans="1:32" ht="12.75">
      <c r="A141" s="32"/>
      <c r="B141" s="32"/>
      <c r="C141" s="32"/>
      <c r="D141" s="32"/>
      <c r="E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</row>
    <row r="142" spans="1:32" ht="12.75">
      <c r="A142" s="32"/>
      <c r="B142" s="32"/>
      <c r="C142" s="32"/>
      <c r="D142" s="32"/>
      <c r="E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</row>
    <row r="143" spans="1:32" ht="12.75">
      <c r="A143" s="32"/>
      <c r="B143" s="32"/>
      <c r="C143" s="32"/>
      <c r="D143" s="32"/>
      <c r="E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</row>
    <row r="144" spans="1:32" ht="12.75">
      <c r="A144" s="32"/>
      <c r="B144" s="32"/>
      <c r="C144" s="32"/>
      <c r="D144" s="32"/>
      <c r="E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</row>
    <row r="145" spans="1:32" ht="12.75">
      <c r="A145" s="32"/>
      <c r="B145" s="32"/>
      <c r="C145" s="32"/>
      <c r="D145" s="32"/>
      <c r="E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</row>
    <row r="146" spans="1:32" ht="12.75">
      <c r="A146" s="32"/>
      <c r="B146" s="32"/>
      <c r="C146" s="32"/>
      <c r="D146" s="32"/>
      <c r="E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</row>
    <row r="147" spans="1:32" ht="12.75">
      <c r="A147" s="32"/>
      <c r="B147" s="32"/>
      <c r="C147" s="32"/>
      <c r="D147" s="32"/>
      <c r="E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</row>
    <row r="148" spans="1:32" ht="12.75">
      <c r="A148" s="32"/>
      <c r="B148" s="32"/>
      <c r="C148" s="32"/>
      <c r="D148" s="32"/>
      <c r="E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</row>
    <row r="149" spans="1:32" ht="12.75">
      <c r="A149" s="32"/>
      <c r="B149" s="32"/>
      <c r="C149" s="32"/>
      <c r="D149" s="32"/>
      <c r="E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</row>
    <row r="150" spans="1:32" ht="12.75">
      <c r="A150" s="32"/>
      <c r="B150" s="32"/>
      <c r="C150" s="32"/>
      <c r="D150" s="32"/>
      <c r="E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</row>
    <row r="151" spans="1:32" ht="12.75">
      <c r="A151" s="32"/>
      <c r="B151" s="32"/>
      <c r="C151" s="32"/>
      <c r="D151" s="32"/>
      <c r="E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</row>
    <row r="152" spans="1:32" ht="12.75">
      <c r="A152" s="32"/>
      <c r="B152" s="32"/>
      <c r="C152" s="32"/>
      <c r="D152" s="32"/>
      <c r="E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</row>
    <row r="153" spans="1:32" ht="12.75">
      <c r="A153" s="32"/>
      <c r="B153" s="32"/>
      <c r="C153" s="32"/>
      <c r="D153" s="32"/>
      <c r="E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</row>
    <row r="154" spans="1:32" ht="12.75">
      <c r="A154" s="32"/>
      <c r="B154" s="32"/>
      <c r="C154" s="32"/>
      <c r="D154" s="32"/>
      <c r="E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1:32" ht="12.75">
      <c r="A155" s="32"/>
      <c r="B155" s="32"/>
      <c r="C155" s="32"/>
      <c r="D155" s="32"/>
      <c r="E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</row>
    <row r="156" spans="1:32" ht="12.75">
      <c r="A156" s="32"/>
      <c r="B156" s="32"/>
      <c r="C156" s="32"/>
      <c r="D156" s="32"/>
      <c r="E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</row>
    <row r="157" spans="1:32" ht="12.75">
      <c r="A157" s="32"/>
      <c r="B157" s="32"/>
      <c r="C157" s="32"/>
      <c r="D157" s="32"/>
      <c r="E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</row>
    <row r="158" spans="1:32" ht="12.75">
      <c r="A158" s="32"/>
      <c r="B158" s="32"/>
      <c r="C158" s="32"/>
      <c r="D158" s="32"/>
      <c r="E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</row>
    <row r="159" spans="1:32" ht="12.75">
      <c r="A159" s="32"/>
      <c r="B159" s="32"/>
      <c r="C159" s="32"/>
      <c r="D159" s="32"/>
      <c r="E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</row>
    <row r="160" spans="1:32" ht="12.75">
      <c r="A160" s="32"/>
      <c r="B160" s="32"/>
      <c r="C160" s="32"/>
      <c r="D160" s="32"/>
      <c r="E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</row>
    <row r="161" spans="1:32" ht="12.75">
      <c r="A161" s="32"/>
      <c r="B161" s="32"/>
      <c r="C161" s="32"/>
      <c r="D161" s="32"/>
      <c r="E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</row>
    <row r="162" spans="1:32" ht="12.75">
      <c r="A162" s="32"/>
      <c r="B162" s="32"/>
      <c r="C162" s="32"/>
      <c r="D162" s="32"/>
      <c r="E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</row>
    <row r="163" spans="1:32" ht="12.75">
      <c r="A163" s="32"/>
      <c r="B163" s="32"/>
      <c r="C163" s="32"/>
      <c r="D163" s="32"/>
      <c r="E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1:32" ht="12.75">
      <c r="A164" s="32"/>
      <c r="B164" s="32"/>
      <c r="C164" s="32"/>
      <c r="D164" s="32"/>
      <c r="E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1:32" ht="12.75">
      <c r="A165" s="32"/>
      <c r="B165" s="32"/>
      <c r="C165" s="32"/>
      <c r="D165" s="32"/>
      <c r="E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</row>
    <row r="166" spans="1:32" ht="12.75">
      <c r="A166" s="32"/>
      <c r="B166" s="32"/>
      <c r="C166" s="32"/>
      <c r="D166" s="32"/>
      <c r="E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1:32" ht="12.75">
      <c r="A167" s="32"/>
      <c r="B167" s="32"/>
      <c r="C167" s="32"/>
      <c r="D167" s="32"/>
      <c r="E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</row>
    <row r="168" spans="1:32" ht="12.75">
      <c r="A168" s="32"/>
      <c r="B168" s="32"/>
      <c r="C168" s="32"/>
      <c r="D168" s="32"/>
      <c r="E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</row>
    <row r="169" spans="1:32" ht="12.75">
      <c r="A169" s="32"/>
      <c r="B169" s="32"/>
      <c r="C169" s="32"/>
      <c r="D169" s="32"/>
      <c r="E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</row>
    <row r="170" spans="1:32" ht="12.75">
      <c r="A170" s="32"/>
      <c r="B170" s="32"/>
      <c r="C170" s="32"/>
      <c r="D170" s="32"/>
      <c r="E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</row>
    <row r="171" spans="1:32" ht="12.75">
      <c r="A171" s="32"/>
      <c r="B171" s="32"/>
      <c r="C171" s="32"/>
      <c r="D171" s="32"/>
      <c r="E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</row>
    <row r="172" spans="1:32" ht="12.75">
      <c r="A172" s="32"/>
      <c r="B172" s="32"/>
      <c r="C172" s="32"/>
      <c r="D172" s="32"/>
      <c r="E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1:32" ht="12.75">
      <c r="A173" s="32"/>
      <c r="B173" s="32"/>
      <c r="C173" s="32"/>
      <c r="D173" s="32"/>
      <c r="E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</row>
    <row r="174" spans="1:32" ht="12.75">
      <c r="A174" s="32"/>
      <c r="B174" s="32"/>
      <c r="C174" s="32"/>
      <c r="D174" s="32"/>
      <c r="E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</row>
    <row r="175" spans="1:32" ht="12.75">
      <c r="A175" s="32"/>
      <c r="B175" s="32"/>
      <c r="C175" s="32"/>
      <c r="D175" s="32"/>
      <c r="E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</row>
    <row r="176" spans="1:32" ht="12.75">
      <c r="A176" s="32"/>
      <c r="B176" s="32"/>
      <c r="C176" s="32"/>
      <c r="D176" s="32"/>
      <c r="E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</row>
    <row r="177" spans="1:32" ht="12.75">
      <c r="A177" s="32"/>
      <c r="B177" s="32"/>
      <c r="C177" s="32"/>
      <c r="D177" s="32"/>
      <c r="E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</row>
    <row r="178" spans="1:32" ht="12.75">
      <c r="A178" s="32"/>
      <c r="B178" s="32"/>
      <c r="C178" s="32"/>
      <c r="D178" s="32"/>
      <c r="E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</row>
    <row r="179" spans="1:32" ht="12.75">
      <c r="A179" s="32"/>
      <c r="B179" s="32"/>
      <c r="C179" s="32"/>
      <c r="D179" s="32"/>
      <c r="E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</row>
    <row r="180" spans="1:32" ht="12.75">
      <c r="A180" s="32"/>
      <c r="B180" s="32"/>
      <c r="C180" s="32"/>
      <c r="D180" s="32"/>
      <c r="E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</row>
    <row r="181" spans="1:32" ht="12.75">
      <c r="A181" s="32"/>
      <c r="B181" s="32"/>
      <c r="C181" s="32"/>
      <c r="D181" s="32"/>
      <c r="E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</row>
    <row r="182" spans="1:32" ht="12.75">
      <c r="A182" s="32"/>
      <c r="B182" s="32"/>
      <c r="C182" s="32"/>
      <c r="D182" s="32"/>
      <c r="E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</row>
    <row r="183" spans="1:32" ht="12.75">
      <c r="A183" s="32"/>
      <c r="B183" s="32"/>
      <c r="C183" s="32"/>
      <c r="D183" s="32"/>
      <c r="E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</row>
    <row r="184" spans="1:32" ht="12.75">
      <c r="A184" s="32"/>
      <c r="B184" s="32"/>
      <c r="C184" s="32"/>
      <c r="D184" s="32"/>
      <c r="E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1:32" ht="12.75">
      <c r="A185" s="32"/>
      <c r="B185" s="32"/>
      <c r="C185" s="32"/>
      <c r="D185" s="32"/>
      <c r="E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</row>
    <row r="186" spans="1:32" ht="12.75">
      <c r="A186" s="32"/>
      <c r="B186" s="32"/>
      <c r="C186" s="32"/>
      <c r="D186" s="32"/>
      <c r="E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</row>
    <row r="187" spans="1:32" ht="12.75">
      <c r="A187" s="32"/>
      <c r="B187" s="32"/>
      <c r="C187" s="32"/>
      <c r="D187" s="32"/>
      <c r="E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</row>
    <row r="188" spans="1:32" ht="12.75">
      <c r="A188" s="32"/>
      <c r="B188" s="32"/>
      <c r="C188" s="32"/>
      <c r="D188" s="32"/>
      <c r="E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</row>
    <row r="189" spans="1:32" ht="12.75">
      <c r="A189" s="32"/>
      <c r="B189" s="32"/>
      <c r="C189" s="32"/>
      <c r="D189" s="32"/>
      <c r="E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</row>
    <row r="190" spans="1:32" ht="12.75">
      <c r="A190" s="32"/>
      <c r="B190" s="32"/>
      <c r="C190" s="32"/>
      <c r="D190" s="32"/>
      <c r="E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</row>
    <row r="191" spans="1:32" ht="12.75">
      <c r="A191" s="32"/>
      <c r="B191" s="32"/>
      <c r="C191" s="32"/>
      <c r="D191" s="32"/>
      <c r="E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</row>
    <row r="192" spans="1:32" ht="12.75">
      <c r="A192" s="32"/>
      <c r="B192" s="32"/>
      <c r="C192" s="32"/>
      <c r="D192" s="32"/>
      <c r="E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</row>
    <row r="193" spans="1:32" ht="12.75">
      <c r="A193" s="32"/>
      <c r="B193" s="32"/>
      <c r="C193" s="32"/>
      <c r="D193" s="32"/>
      <c r="E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</row>
    <row r="194" spans="1:32" ht="12.75">
      <c r="A194" s="32"/>
      <c r="B194" s="32"/>
      <c r="C194" s="32"/>
      <c r="D194" s="32"/>
      <c r="E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</row>
    <row r="195" spans="1:32" ht="12.75">
      <c r="A195" s="32"/>
      <c r="B195" s="32"/>
      <c r="C195" s="32"/>
      <c r="D195" s="32"/>
      <c r="E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</row>
    <row r="196" spans="1:32" ht="12.75">
      <c r="A196" s="32"/>
      <c r="B196" s="32"/>
      <c r="C196" s="32"/>
      <c r="D196" s="32"/>
      <c r="E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</row>
    <row r="197" spans="1:32" ht="12.75">
      <c r="A197" s="32"/>
      <c r="B197" s="32"/>
      <c r="C197" s="32"/>
      <c r="D197" s="32"/>
      <c r="E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</row>
    <row r="198" spans="1:32" ht="12.75">
      <c r="A198" s="32"/>
      <c r="B198" s="32"/>
      <c r="C198" s="32"/>
      <c r="D198" s="32"/>
      <c r="E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</row>
    <row r="199" spans="1:32" ht="12.75">
      <c r="A199" s="32"/>
      <c r="B199" s="32"/>
      <c r="C199" s="32"/>
      <c r="D199" s="32"/>
      <c r="E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</row>
    <row r="200" spans="1:32" ht="12.75">
      <c r="A200" s="32"/>
      <c r="B200" s="32"/>
      <c r="C200" s="32"/>
      <c r="D200" s="32"/>
      <c r="E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</row>
    <row r="201" spans="1:32" ht="12.75">
      <c r="A201" s="32"/>
      <c r="B201" s="32"/>
      <c r="C201" s="32"/>
      <c r="D201" s="32"/>
      <c r="E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</row>
    <row r="202" spans="1:32" ht="12.75">
      <c r="A202" s="32"/>
      <c r="B202" s="32"/>
      <c r="C202" s="32"/>
      <c r="D202" s="32"/>
      <c r="E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</row>
    <row r="203" spans="1:32" ht="12.75">
      <c r="A203" s="32"/>
      <c r="B203" s="32"/>
      <c r="C203" s="32"/>
      <c r="D203" s="32"/>
      <c r="E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</row>
    <row r="204" spans="1:32" ht="12.75">
      <c r="A204" s="32"/>
      <c r="B204" s="32"/>
      <c r="C204" s="32"/>
      <c r="D204" s="32"/>
      <c r="E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</row>
    <row r="205" spans="1:32" ht="12.75">
      <c r="A205" s="32"/>
      <c r="B205" s="32"/>
      <c r="C205" s="32"/>
      <c r="D205" s="32"/>
      <c r="E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1:32" ht="12.75">
      <c r="A206" s="32"/>
      <c r="B206" s="32"/>
      <c r="C206" s="32"/>
      <c r="D206" s="32"/>
      <c r="E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</row>
    <row r="207" spans="1:32" ht="12.75">
      <c r="A207" s="32"/>
      <c r="B207" s="32"/>
      <c r="C207" s="32"/>
      <c r="D207" s="32"/>
      <c r="E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</row>
    <row r="208" spans="1:32" ht="12.75">
      <c r="A208" s="32"/>
      <c r="B208" s="32"/>
      <c r="C208" s="32"/>
      <c r="D208" s="32"/>
      <c r="E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</row>
    <row r="209" spans="1:32" ht="12.75">
      <c r="A209" s="32"/>
      <c r="B209" s="32"/>
      <c r="C209" s="32"/>
      <c r="D209" s="32"/>
      <c r="E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</row>
    <row r="210" spans="1:32" ht="12.75">
      <c r="A210" s="32"/>
      <c r="B210" s="32"/>
      <c r="C210" s="32"/>
      <c r="D210" s="32"/>
      <c r="E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</row>
    <row r="211" spans="1:32" ht="12.75">
      <c r="A211" s="32"/>
      <c r="B211" s="32"/>
      <c r="C211" s="32"/>
      <c r="D211" s="32"/>
      <c r="E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</row>
    <row r="212" spans="1:32" ht="12.75">
      <c r="A212" s="32"/>
      <c r="B212" s="32"/>
      <c r="C212" s="32"/>
      <c r="D212" s="32"/>
      <c r="E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</row>
    <row r="213" spans="1:32" ht="12.75">
      <c r="A213" s="32"/>
      <c r="B213" s="32"/>
      <c r="C213" s="32"/>
      <c r="D213" s="32"/>
      <c r="E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</row>
    <row r="214" spans="1:32" ht="12.75">
      <c r="A214" s="32"/>
      <c r="B214" s="32"/>
      <c r="C214" s="32"/>
      <c r="D214" s="32"/>
      <c r="E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</row>
    <row r="215" spans="1:32" ht="12.75">
      <c r="A215" s="32"/>
      <c r="B215" s="32"/>
      <c r="C215" s="32"/>
      <c r="D215" s="32"/>
      <c r="E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</row>
    <row r="216" spans="1:32" ht="12.75">
      <c r="A216" s="32"/>
      <c r="B216" s="32"/>
      <c r="C216" s="32"/>
      <c r="D216" s="32"/>
      <c r="E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</row>
    <row r="217" spans="1:32" ht="12.75">
      <c r="A217" s="32"/>
      <c r="B217" s="32"/>
      <c r="C217" s="32"/>
      <c r="D217" s="32"/>
      <c r="E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</row>
    <row r="218" spans="1:32" ht="12.75">
      <c r="A218" s="32"/>
      <c r="B218" s="32"/>
      <c r="C218" s="32"/>
      <c r="D218" s="32"/>
      <c r="E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1:32" ht="12.75">
      <c r="A219" s="32"/>
      <c r="B219" s="32"/>
      <c r="C219" s="32"/>
      <c r="D219" s="32"/>
      <c r="E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</row>
    <row r="220" spans="1:32" ht="12.75">
      <c r="A220" s="32"/>
      <c r="B220" s="32"/>
      <c r="C220" s="32"/>
      <c r="D220" s="32"/>
      <c r="E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</row>
    <row r="221" spans="1:32" ht="12.75">
      <c r="A221" s="32"/>
      <c r="B221" s="32"/>
      <c r="C221" s="32"/>
      <c r="D221" s="32"/>
      <c r="E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</row>
    <row r="222" spans="1:32" ht="12.75">
      <c r="A222" s="32"/>
      <c r="B222" s="32"/>
      <c r="C222" s="32"/>
      <c r="D222" s="32"/>
      <c r="E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</row>
    <row r="223" spans="1:32" ht="12.75">
      <c r="A223" s="32"/>
      <c r="B223" s="32"/>
      <c r="C223" s="32"/>
      <c r="D223" s="32"/>
      <c r="E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</row>
    <row r="224" spans="1:32" ht="12.75">
      <c r="A224" s="32"/>
      <c r="B224" s="32"/>
      <c r="C224" s="32"/>
      <c r="D224" s="32"/>
      <c r="E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</row>
    <row r="225" spans="1:32" ht="12.75">
      <c r="A225" s="32"/>
      <c r="B225" s="32"/>
      <c r="C225" s="32"/>
      <c r="D225" s="32"/>
      <c r="E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</row>
    <row r="226" spans="1:32" ht="12.75">
      <c r="A226" s="32"/>
      <c r="B226" s="32"/>
      <c r="C226" s="32"/>
      <c r="D226" s="32"/>
      <c r="E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</row>
    <row r="227" spans="1:32" ht="12.75">
      <c r="A227" s="32"/>
      <c r="B227" s="32"/>
      <c r="C227" s="32"/>
      <c r="D227" s="32"/>
      <c r="E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</row>
    <row r="228" spans="1:32" ht="12.75">
      <c r="A228" s="32"/>
      <c r="B228" s="32"/>
      <c r="C228" s="32"/>
      <c r="D228" s="32"/>
      <c r="E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</row>
    <row r="229" spans="1:32" ht="12.75">
      <c r="A229" s="32"/>
      <c r="B229" s="32"/>
      <c r="C229" s="32"/>
      <c r="D229" s="32"/>
      <c r="E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</row>
    <row r="230" spans="1:32" ht="12.75">
      <c r="A230" s="32"/>
      <c r="B230" s="32"/>
      <c r="C230" s="32"/>
      <c r="D230" s="32"/>
      <c r="E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</row>
    <row r="231" spans="1:32" ht="12.75">
      <c r="A231" s="32"/>
      <c r="B231" s="32"/>
      <c r="C231" s="32"/>
      <c r="D231" s="32"/>
      <c r="E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</row>
    <row r="232" spans="1:32" ht="12.75">
      <c r="A232" s="32"/>
      <c r="B232" s="32"/>
      <c r="C232" s="32"/>
      <c r="D232" s="32"/>
      <c r="E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</row>
    <row r="233" spans="1:32" ht="12.75">
      <c r="A233" s="32"/>
      <c r="B233" s="32"/>
      <c r="C233" s="32"/>
      <c r="D233" s="32"/>
      <c r="E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</row>
    <row r="234" spans="1:32" ht="12.75">
      <c r="A234" s="32"/>
      <c r="B234" s="32"/>
      <c r="C234" s="32"/>
      <c r="D234" s="32"/>
      <c r="E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</row>
    <row r="235" spans="1:32" ht="12.75">
      <c r="A235" s="32"/>
      <c r="B235" s="32"/>
      <c r="C235" s="32"/>
      <c r="D235" s="32"/>
      <c r="E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</row>
    <row r="236" spans="1:32" ht="12.75">
      <c r="A236" s="32"/>
      <c r="B236" s="32"/>
      <c r="C236" s="32"/>
      <c r="D236" s="32"/>
      <c r="E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</row>
    <row r="237" spans="1:32" ht="12.75">
      <c r="A237" s="32"/>
      <c r="B237" s="32"/>
      <c r="C237" s="32"/>
      <c r="D237" s="32"/>
      <c r="E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</row>
    <row r="238" spans="1:32" ht="12.75">
      <c r="A238" s="32"/>
      <c r="B238" s="32"/>
      <c r="C238" s="32"/>
      <c r="D238" s="32"/>
      <c r="E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</row>
    <row r="239" spans="1:32" ht="12.75">
      <c r="A239" s="32"/>
      <c r="B239" s="32"/>
      <c r="C239" s="32"/>
      <c r="D239" s="32"/>
      <c r="E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</row>
    <row r="240" spans="1:32" ht="12.75">
      <c r="A240" s="32"/>
      <c r="B240" s="32"/>
      <c r="C240" s="32"/>
      <c r="D240" s="32"/>
      <c r="E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</row>
    <row r="241" spans="1:32" ht="12.75">
      <c r="A241" s="32"/>
      <c r="B241" s="32"/>
      <c r="C241" s="32"/>
      <c r="D241" s="32"/>
      <c r="E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</row>
    <row r="242" spans="1:32" ht="12.75">
      <c r="A242" s="32"/>
      <c r="B242" s="32"/>
      <c r="C242" s="32"/>
      <c r="D242" s="32"/>
      <c r="E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</row>
    <row r="243" spans="1:32" ht="12.75">
      <c r="A243" s="32"/>
      <c r="B243" s="32"/>
      <c r="C243" s="32"/>
      <c r="D243" s="32"/>
      <c r="E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</row>
    <row r="244" spans="1:32" ht="12.75">
      <c r="A244" s="32"/>
      <c r="B244" s="32"/>
      <c r="C244" s="32"/>
      <c r="D244" s="32"/>
      <c r="E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</row>
    <row r="245" spans="1:32" ht="12.75">
      <c r="A245" s="32"/>
      <c r="B245" s="32"/>
      <c r="C245" s="32"/>
      <c r="D245" s="32"/>
      <c r="E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</row>
    <row r="246" spans="1:32" ht="12.75">
      <c r="A246" s="32"/>
      <c r="B246" s="32"/>
      <c r="C246" s="32"/>
      <c r="D246" s="32"/>
      <c r="E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</row>
    <row r="247" spans="1:32" ht="12.75">
      <c r="A247" s="32"/>
      <c r="B247" s="32"/>
      <c r="C247" s="32"/>
      <c r="D247" s="32"/>
      <c r="E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</row>
    <row r="248" spans="1:32" ht="12.75">
      <c r="A248" s="32"/>
      <c r="B248" s="32"/>
      <c r="C248" s="32"/>
      <c r="D248" s="32"/>
      <c r="E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</row>
    <row r="249" spans="1:32" ht="12.75">
      <c r="A249" s="32"/>
      <c r="B249" s="32"/>
      <c r="C249" s="32"/>
      <c r="D249" s="32"/>
      <c r="E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</row>
    <row r="250" spans="1:32" ht="12.75">
      <c r="A250" s="32"/>
      <c r="B250" s="32"/>
      <c r="C250" s="32"/>
      <c r="D250" s="32"/>
      <c r="E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</row>
    <row r="251" spans="1:32" ht="12.75">
      <c r="A251" s="32"/>
      <c r="B251" s="32"/>
      <c r="C251" s="32"/>
      <c r="D251" s="32"/>
      <c r="E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</row>
    <row r="252" spans="1:32" ht="12.75">
      <c r="A252" s="32"/>
      <c r="B252" s="32"/>
      <c r="C252" s="32"/>
      <c r="D252" s="32"/>
      <c r="E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</row>
    <row r="253" spans="1:32" ht="12.75">
      <c r="A253" s="32"/>
      <c r="B253" s="32"/>
      <c r="C253" s="32"/>
      <c r="D253" s="32"/>
      <c r="E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</row>
    <row r="254" spans="1:32" ht="12.75">
      <c r="A254" s="32"/>
      <c r="B254" s="32"/>
      <c r="C254" s="32"/>
      <c r="D254" s="32"/>
      <c r="E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</row>
    <row r="255" spans="1:32" ht="12.75">
      <c r="A255" s="32"/>
      <c r="B255" s="32"/>
      <c r="C255" s="32"/>
      <c r="D255" s="32"/>
      <c r="E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</row>
    <row r="256" spans="1:32" ht="12.75">
      <c r="A256" s="32"/>
      <c r="B256" s="32"/>
      <c r="C256" s="32"/>
      <c r="D256" s="32"/>
      <c r="E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</row>
    <row r="257" spans="1:32" ht="12.75">
      <c r="A257" s="32"/>
      <c r="B257" s="32"/>
      <c r="C257" s="32"/>
      <c r="D257" s="32"/>
      <c r="E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</row>
    <row r="258" spans="1:32" ht="12.75">
      <c r="A258" s="32"/>
      <c r="B258" s="32"/>
      <c r="C258" s="32"/>
      <c r="D258" s="32"/>
      <c r="E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</row>
    <row r="259" spans="1:32" ht="12.75">
      <c r="A259" s="32"/>
      <c r="B259" s="32"/>
      <c r="C259" s="32"/>
      <c r="D259" s="32"/>
      <c r="E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</row>
    <row r="260" spans="1:32" ht="12.75">
      <c r="A260" s="32"/>
      <c r="B260" s="32"/>
      <c r="C260" s="32"/>
      <c r="D260" s="32"/>
      <c r="E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</row>
    <row r="261" spans="1:32" ht="12.75">
      <c r="A261" s="32"/>
      <c r="B261" s="32"/>
      <c r="C261" s="32"/>
      <c r="D261" s="32"/>
      <c r="E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</row>
    <row r="262" spans="1:32" ht="12.75">
      <c r="A262" s="32"/>
      <c r="B262" s="32"/>
      <c r="C262" s="32"/>
      <c r="D262" s="32"/>
      <c r="E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</row>
    <row r="263" spans="1:32" ht="12.75">
      <c r="A263" s="32"/>
      <c r="B263" s="32"/>
      <c r="C263" s="32"/>
      <c r="D263" s="32"/>
      <c r="E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</row>
    <row r="264" spans="1:32" ht="12.75">
      <c r="A264" s="32"/>
      <c r="B264" s="32"/>
      <c r="C264" s="32"/>
      <c r="D264" s="32"/>
      <c r="E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</row>
    <row r="265" spans="1:32" ht="12.75">
      <c r="A265" s="32"/>
      <c r="B265" s="32"/>
      <c r="C265" s="32"/>
      <c r="D265" s="32"/>
      <c r="E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</row>
    <row r="266" spans="1:32" ht="12.75">
      <c r="A266" s="32"/>
      <c r="B266" s="32"/>
      <c r="C266" s="32"/>
      <c r="D266" s="32"/>
      <c r="E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</row>
    <row r="267" spans="1:32" ht="12.75">
      <c r="A267" s="32"/>
      <c r="B267" s="32"/>
      <c r="C267" s="32"/>
      <c r="D267" s="32"/>
      <c r="E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</row>
    <row r="268" spans="1:32" ht="12.75">
      <c r="A268" s="32"/>
      <c r="B268" s="32"/>
      <c r="C268" s="32"/>
      <c r="D268" s="32"/>
      <c r="E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</row>
    <row r="269" spans="1:32" ht="12.75">
      <c r="A269" s="32"/>
      <c r="B269" s="32"/>
      <c r="C269" s="32"/>
      <c r="D269" s="32"/>
      <c r="E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</row>
    <row r="270" spans="1:32" ht="12.75">
      <c r="A270" s="32"/>
      <c r="B270" s="32"/>
      <c r="C270" s="32"/>
      <c r="D270" s="32"/>
      <c r="E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</row>
    <row r="271" spans="1:32" ht="12.75">
      <c r="A271" s="32"/>
      <c r="B271" s="32"/>
      <c r="C271" s="32"/>
      <c r="D271" s="32"/>
      <c r="E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</row>
    <row r="272" spans="1:32" ht="12.75">
      <c r="A272" s="32"/>
      <c r="B272" s="32"/>
      <c r="C272" s="32"/>
      <c r="D272" s="32"/>
      <c r="E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</row>
    <row r="273" spans="1:32" ht="12.75">
      <c r="A273" s="32"/>
      <c r="B273" s="32"/>
      <c r="C273" s="32"/>
      <c r="D273" s="32"/>
      <c r="E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</row>
    <row r="274" spans="1:32" ht="12.75">
      <c r="A274" s="32"/>
      <c r="B274" s="32"/>
      <c r="C274" s="32"/>
      <c r="D274" s="32"/>
      <c r="E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</row>
    <row r="275" spans="1:32" ht="12.75">
      <c r="A275" s="32"/>
      <c r="B275" s="32"/>
      <c r="C275" s="32"/>
      <c r="D275" s="32"/>
      <c r="E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</row>
    <row r="276" spans="1:32" ht="12.75">
      <c r="A276" s="32"/>
      <c r="B276" s="32"/>
      <c r="C276" s="32"/>
      <c r="D276" s="32"/>
      <c r="E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</row>
    <row r="277" spans="1:32" ht="12.75">
      <c r="A277" s="32"/>
      <c r="B277" s="32"/>
      <c r="C277" s="32"/>
      <c r="D277" s="32"/>
      <c r="E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</row>
    <row r="278" spans="1:32" ht="12.75">
      <c r="A278" s="32"/>
      <c r="B278" s="32"/>
      <c r="C278" s="32"/>
      <c r="D278" s="32"/>
      <c r="E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</row>
    <row r="279" spans="1:32" ht="12.75">
      <c r="A279" s="32"/>
      <c r="B279" s="32"/>
      <c r="C279" s="32"/>
      <c r="D279" s="32"/>
      <c r="E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</row>
    <row r="280" spans="1:32" ht="12.75">
      <c r="A280" s="32"/>
      <c r="B280" s="32"/>
      <c r="C280" s="32"/>
      <c r="D280" s="32"/>
      <c r="E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</row>
    <row r="281" spans="1:32" ht="12.75">
      <c r="A281" s="32"/>
      <c r="B281" s="32"/>
      <c r="C281" s="32"/>
      <c r="D281" s="32"/>
      <c r="E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</row>
    <row r="282" spans="1:32" ht="12.75">
      <c r="A282" s="32"/>
      <c r="B282" s="32"/>
      <c r="C282" s="32"/>
      <c r="D282" s="32"/>
      <c r="E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</row>
    <row r="283" spans="1:32" ht="12.75">
      <c r="A283" s="32"/>
      <c r="B283" s="32"/>
      <c r="C283" s="32"/>
      <c r="D283" s="32"/>
      <c r="E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</row>
    <row r="284" spans="1:32" ht="12.75">
      <c r="A284" s="32"/>
      <c r="B284" s="32"/>
      <c r="C284" s="32"/>
      <c r="D284" s="32"/>
      <c r="E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</row>
    <row r="285" spans="1:32" ht="12.75">
      <c r="A285" s="32"/>
      <c r="B285" s="32"/>
      <c r="C285" s="32"/>
      <c r="D285" s="32"/>
      <c r="E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</row>
    <row r="286" spans="1:32" ht="12.75">
      <c r="A286" s="32"/>
      <c r="B286" s="32"/>
      <c r="C286" s="32"/>
      <c r="D286" s="32"/>
      <c r="E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</row>
    <row r="287" spans="1:32" ht="12.75">
      <c r="A287" s="32"/>
      <c r="B287" s="32"/>
      <c r="C287" s="32"/>
      <c r="D287" s="32"/>
      <c r="E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</row>
    <row r="288" spans="1:32" ht="12.75">
      <c r="A288" s="32"/>
      <c r="B288" s="32"/>
      <c r="C288" s="32"/>
      <c r="D288" s="32"/>
      <c r="E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</row>
    <row r="289" spans="1:32" ht="12.75">
      <c r="A289" s="32"/>
      <c r="B289" s="32"/>
      <c r="C289" s="32"/>
      <c r="D289" s="32"/>
      <c r="E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</row>
    <row r="290" spans="1:32" ht="12.75">
      <c r="A290" s="32"/>
      <c r="B290" s="32"/>
      <c r="C290" s="32"/>
      <c r="D290" s="32"/>
      <c r="E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</row>
    <row r="291" spans="1:32" ht="12.75">
      <c r="A291" s="32"/>
      <c r="B291" s="32"/>
      <c r="C291" s="32"/>
      <c r="D291" s="32"/>
      <c r="E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</row>
    <row r="292" spans="1:32" ht="12.75">
      <c r="A292" s="32"/>
      <c r="B292" s="32"/>
      <c r="C292" s="32"/>
      <c r="D292" s="32"/>
      <c r="E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</row>
    <row r="293" spans="1:32" ht="12.75">
      <c r="A293" s="32"/>
      <c r="B293" s="32"/>
      <c r="C293" s="32"/>
      <c r="D293" s="32"/>
      <c r="E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</row>
    <row r="294" spans="1:32" ht="12.75">
      <c r="A294" s="32"/>
      <c r="B294" s="32"/>
      <c r="C294" s="32"/>
      <c r="D294" s="32"/>
      <c r="E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</row>
    <row r="295" spans="1:32" ht="12.75">
      <c r="A295" s="32"/>
      <c r="B295" s="32"/>
      <c r="C295" s="32"/>
      <c r="D295" s="32"/>
      <c r="E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</row>
    <row r="296" spans="1:32" ht="12.75">
      <c r="A296" s="32"/>
      <c r="B296" s="32"/>
      <c r="C296" s="32"/>
      <c r="D296" s="32"/>
      <c r="E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</row>
    <row r="297" spans="1:32" ht="12.75">
      <c r="A297" s="32"/>
      <c r="B297" s="32"/>
      <c r="C297" s="32"/>
      <c r="D297" s="32"/>
      <c r="E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</row>
    <row r="298" spans="1:32" ht="12.75">
      <c r="A298" s="32"/>
      <c r="B298" s="32"/>
      <c r="C298" s="32"/>
      <c r="D298" s="32"/>
      <c r="E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</row>
    <row r="299" spans="1:32" ht="12.75">
      <c r="A299" s="32"/>
      <c r="B299" s="32"/>
      <c r="C299" s="32"/>
      <c r="D299" s="32"/>
      <c r="E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</row>
    <row r="300" spans="1:32" ht="12.75">
      <c r="A300" s="32"/>
      <c r="B300" s="32"/>
      <c r="C300" s="32"/>
      <c r="D300" s="32"/>
      <c r="E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</row>
    <row r="301" spans="1:32" ht="12.75">
      <c r="A301" s="32"/>
      <c r="B301" s="32"/>
      <c r="C301" s="32"/>
      <c r="D301" s="32"/>
      <c r="E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</row>
    <row r="302" spans="1:32" ht="12.75">
      <c r="A302" s="32"/>
      <c r="B302" s="32"/>
      <c r="C302" s="32"/>
      <c r="D302" s="32"/>
      <c r="E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</row>
    <row r="303" spans="1:32" ht="12.75">
      <c r="A303" s="32"/>
      <c r="B303" s="32"/>
      <c r="C303" s="32"/>
      <c r="D303" s="32"/>
      <c r="E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</row>
    <row r="304" spans="1:32" ht="12.75">
      <c r="A304" s="32"/>
      <c r="B304" s="32"/>
      <c r="C304" s="32"/>
      <c r="D304" s="32"/>
      <c r="E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</row>
    <row r="305" spans="1:32" ht="12.75">
      <c r="A305" s="32"/>
      <c r="B305" s="32"/>
      <c r="C305" s="32"/>
      <c r="D305" s="32"/>
      <c r="E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</row>
    <row r="306" spans="1:32" ht="12.75">
      <c r="A306" s="32"/>
      <c r="B306" s="32"/>
      <c r="C306" s="32"/>
      <c r="D306" s="32"/>
      <c r="E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</row>
    <row r="307" spans="1:32" ht="12.75">
      <c r="A307" s="32"/>
      <c r="B307" s="32"/>
      <c r="C307" s="32"/>
      <c r="D307" s="32"/>
      <c r="E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</row>
    <row r="308" spans="1:32" ht="12.75">
      <c r="A308" s="32"/>
      <c r="B308" s="32"/>
      <c r="C308" s="32"/>
      <c r="D308" s="32"/>
      <c r="E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</row>
    <row r="309" spans="1:32" ht="12.75">
      <c r="A309" s="32"/>
      <c r="B309" s="32"/>
      <c r="C309" s="32"/>
      <c r="D309" s="32"/>
      <c r="E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</row>
    <row r="310" spans="1:32" ht="12.75">
      <c r="A310" s="32"/>
      <c r="B310" s="32"/>
      <c r="C310" s="32"/>
      <c r="D310" s="32"/>
      <c r="E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</row>
    <row r="311" spans="1:32" ht="12.75">
      <c r="A311" s="32"/>
      <c r="B311" s="32"/>
      <c r="C311" s="32"/>
      <c r="D311" s="32"/>
      <c r="E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</row>
    <row r="312" spans="1:32" ht="12.75">
      <c r="A312" s="32"/>
      <c r="B312" s="32"/>
      <c r="C312" s="32"/>
      <c r="D312" s="32"/>
      <c r="E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</row>
    <row r="313" spans="1:32" ht="12.75">
      <c r="A313" s="32"/>
      <c r="B313" s="32"/>
      <c r="C313" s="32"/>
      <c r="D313" s="32"/>
      <c r="E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</row>
    <row r="314" spans="1:32" ht="12.75">
      <c r="A314" s="32"/>
      <c r="B314" s="32"/>
      <c r="C314" s="32"/>
      <c r="D314" s="32"/>
      <c r="E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</row>
    <row r="315" spans="1:32" ht="12.75">
      <c r="A315" s="32"/>
      <c r="B315" s="32"/>
      <c r="C315" s="32"/>
      <c r="D315" s="32"/>
      <c r="E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</row>
    <row r="316" spans="1:32" ht="12.75">
      <c r="A316" s="32"/>
      <c r="B316" s="32"/>
      <c r="C316" s="32"/>
      <c r="D316" s="32"/>
      <c r="E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</row>
    <row r="317" spans="1:32" ht="12.75">
      <c r="A317" s="32"/>
      <c r="B317" s="32"/>
      <c r="C317" s="32"/>
      <c r="D317" s="32"/>
      <c r="E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</row>
    <row r="318" spans="1:32" ht="12.75">
      <c r="A318" s="32"/>
      <c r="B318" s="32"/>
      <c r="C318" s="32"/>
      <c r="D318" s="32"/>
      <c r="E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</row>
    <row r="319" spans="1:32" ht="12.75">
      <c r="A319" s="32"/>
      <c r="B319" s="32"/>
      <c r="C319" s="32"/>
      <c r="D319" s="32"/>
      <c r="E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</row>
    <row r="320" spans="1:32" ht="12.75">
      <c r="A320" s="32"/>
      <c r="B320" s="32"/>
      <c r="C320" s="32"/>
      <c r="D320" s="32"/>
      <c r="E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</row>
    <row r="321" spans="1:32" ht="12.75">
      <c r="A321" s="32"/>
      <c r="B321" s="32"/>
      <c r="C321" s="32"/>
      <c r="D321" s="32"/>
      <c r="E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</row>
    <row r="322" spans="1:32" ht="12.75">
      <c r="A322" s="32"/>
      <c r="B322" s="32"/>
      <c r="C322" s="32"/>
      <c r="D322" s="32"/>
      <c r="E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</row>
    <row r="323" spans="1:32" ht="12.75">
      <c r="A323" s="32"/>
      <c r="B323" s="32"/>
      <c r="C323" s="32"/>
      <c r="D323" s="32"/>
      <c r="E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</row>
    <row r="324" spans="1:32" ht="12.75">
      <c r="A324" s="32"/>
      <c r="B324" s="32"/>
      <c r="C324" s="32"/>
      <c r="D324" s="32"/>
      <c r="E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</row>
    <row r="325" spans="1:32" ht="12.75">
      <c r="A325" s="32"/>
      <c r="B325" s="32"/>
      <c r="C325" s="32"/>
      <c r="D325" s="32"/>
      <c r="E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</row>
    <row r="326" spans="1:32" ht="12.75">
      <c r="A326" s="32"/>
      <c r="B326" s="32"/>
      <c r="C326" s="32"/>
      <c r="D326" s="32"/>
      <c r="E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</row>
    <row r="327" spans="1:32" ht="12.75">
      <c r="A327" s="32"/>
      <c r="B327" s="32"/>
      <c r="C327" s="32"/>
      <c r="D327" s="32"/>
      <c r="E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</row>
    <row r="328" spans="1:32" ht="12.75">
      <c r="A328" s="32"/>
      <c r="B328" s="32"/>
      <c r="C328" s="32"/>
      <c r="D328" s="32"/>
      <c r="E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</row>
    <row r="329" spans="1:32" ht="12.75">
      <c r="A329" s="32"/>
      <c r="B329" s="32"/>
      <c r="C329" s="32"/>
      <c r="D329" s="32"/>
      <c r="E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</row>
    <row r="330" spans="1:32" ht="12.75">
      <c r="A330" s="32"/>
      <c r="B330" s="32"/>
      <c r="C330" s="32"/>
      <c r="D330" s="32"/>
      <c r="E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</row>
    <row r="331" spans="1:32" ht="12.75">
      <c r="A331" s="32"/>
      <c r="B331" s="32"/>
      <c r="C331" s="32"/>
      <c r="D331" s="32"/>
      <c r="E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</row>
    <row r="332" spans="1:32" ht="12.75">
      <c r="A332" s="32"/>
      <c r="B332" s="32"/>
      <c r="C332" s="32"/>
      <c r="D332" s="32"/>
      <c r="E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</row>
    <row r="333" spans="1:32" ht="12.75">
      <c r="A333" s="32"/>
      <c r="B333" s="32"/>
      <c r="C333" s="32"/>
      <c r="D333" s="32"/>
      <c r="E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</row>
    <row r="334" spans="1:32" ht="12.75">
      <c r="A334" s="32"/>
      <c r="B334" s="32"/>
      <c r="C334" s="32"/>
      <c r="D334" s="32"/>
      <c r="E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</row>
    <row r="335" spans="1:32" ht="12.75">
      <c r="A335" s="32"/>
      <c r="B335" s="32"/>
      <c r="C335" s="32"/>
      <c r="D335" s="32"/>
      <c r="E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</row>
    <row r="336" spans="1:32" ht="12.75">
      <c r="A336" s="32"/>
      <c r="B336" s="32"/>
      <c r="C336" s="32"/>
      <c r="D336" s="32"/>
      <c r="E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</row>
    <row r="337" spans="1:32" ht="12.75">
      <c r="A337" s="32"/>
      <c r="B337" s="32"/>
      <c r="C337" s="32"/>
      <c r="D337" s="32"/>
      <c r="E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</row>
    <row r="338" spans="1:32" ht="12.75">
      <c r="A338" s="32"/>
      <c r="B338" s="32"/>
      <c r="C338" s="32"/>
      <c r="D338" s="32"/>
      <c r="E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</row>
    <row r="339" spans="1:32" ht="12.75">
      <c r="A339" s="32"/>
      <c r="B339" s="32"/>
      <c r="C339" s="32"/>
      <c r="D339" s="32"/>
      <c r="E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</row>
    <row r="340" spans="1:32" ht="12.75">
      <c r="A340" s="32"/>
      <c r="B340" s="32"/>
      <c r="C340" s="32"/>
      <c r="D340" s="32"/>
      <c r="E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</row>
    <row r="341" spans="1:32" ht="12.75">
      <c r="A341" s="32"/>
      <c r="B341" s="32"/>
      <c r="C341" s="32"/>
      <c r="D341" s="32"/>
      <c r="E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</row>
    <row r="342" spans="1:32" ht="12.75">
      <c r="A342" s="32"/>
      <c r="B342" s="32"/>
      <c r="C342" s="32"/>
      <c r="D342" s="32"/>
      <c r="E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</row>
    <row r="343" spans="1:32" ht="12.75">
      <c r="A343" s="32"/>
      <c r="B343" s="32"/>
      <c r="C343" s="32"/>
      <c r="D343" s="32"/>
      <c r="E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</row>
    <row r="344" spans="1:32" ht="12.75">
      <c r="A344" s="32"/>
      <c r="B344" s="32"/>
      <c r="C344" s="32"/>
      <c r="D344" s="32"/>
      <c r="E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</row>
    <row r="345" spans="1:32" ht="12.75">
      <c r="A345" s="32"/>
      <c r="B345" s="32"/>
      <c r="C345" s="32"/>
      <c r="D345" s="32"/>
      <c r="E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</row>
    <row r="346" spans="1:32" ht="12.75">
      <c r="A346" s="32"/>
      <c r="B346" s="32"/>
      <c r="C346" s="32"/>
      <c r="D346" s="32"/>
      <c r="E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</row>
    <row r="347" spans="1:32" ht="12.75">
      <c r="A347" s="32"/>
      <c r="B347" s="32"/>
      <c r="C347" s="32"/>
      <c r="D347" s="32"/>
      <c r="E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</row>
    <row r="348" spans="1:32" ht="12.75">
      <c r="A348" s="32"/>
      <c r="B348" s="32"/>
      <c r="C348" s="32"/>
      <c r="D348" s="32"/>
      <c r="E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</row>
    <row r="349" spans="1:32" ht="12.75">
      <c r="A349" s="32"/>
      <c r="B349" s="32"/>
      <c r="C349" s="32"/>
      <c r="D349" s="32"/>
      <c r="E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</row>
    <row r="350" spans="1:32" ht="12.75">
      <c r="A350" s="32"/>
      <c r="B350" s="32"/>
      <c r="C350" s="32"/>
      <c r="D350" s="32"/>
      <c r="E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</row>
    <row r="351" spans="1:32" ht="12.75">
      <c r="A351" s="32"/>
      <c r="B351" s="32"/>
      <c r="C351" s="32"/>
      <c r="D351" s="32"/>
      <c r="E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</row>
    <row r="352" spans="1:32" ht="12.75">
      <c r="A352" s="32"/>
      <c r="B352" s="32"/>
      <c r="C352" s="32"/>
      <c r="D352" s="32"/>
      <c r="E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</row>
    <row r="353" spans="1:32" ht="12.75">
      <c r="A353" s="32"/>
      <c r="B353" s="32"/>
      <c r="C353" s="32"/>
      <c r="D353" s="32"/>
      <c r="E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</row>
    <row r="354" spans="1:32" ht="12.75">
      <c r="A354" s="32"/>
      <c r="B354" s="32"/>
      <c r="C354" s="32"/>
      <c r="D354" s="32"/>
      <c r="E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</row>
    <row r="355" spans="1:32" ht="12.75">
      <c r="A355" s="32"/>
      <c r="B355" s="32"/>
      <c r="C355" s="32"/>
      <c r="D355" s="32"/>
      <c r="E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</row>
    <row r="356" spans="1:32" ht="12.75">
      <c r="A356" s="32"/>
      <c r="B356" s="32"/>
      <c r="C356" s="32"/>
      <c r="D356" s="32"/>
      <c r="E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</row>
    <row r="357" spans="1:32" ht="12.75">
      <c r="A357" s="32"/>
      <c r="B357" s="32"/>
      <c r="C357" s="32"/>
      <c r="D357" s="32"/>
      <c r="E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</row>
    <row r="358" spans="1:32" ht="12.75">
      <c r="A358" s="32"/>
      <c r="B358" s="32"/>
      <c r="C358" s="32"/>
      <c r="D358" s="32"/>
      <c r="E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</row>
    <row r="359" spans="1:32" ht="12.75">
      <c r="A359" s="32"/>
      <c r="B359" s="32"/>
      <c r="C359" s="32"/>
      <c r="D359" s="32"/>
      <c r="E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</row>
    <row r="360" spans="1:32" ht="12.75">
      <c r="A360" s="32"/>
      <c r="B360" s="32"/>
      <c r="C360" s="32"/>
      <c r="D360" s="32"/>
      <c r="E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</row>
    <row r="361" spans="1:32" ht="12.75">
      <c r="A361" s="32"/>
      <c r="B361" s="32"/>
      <c r="C361" s="32"/>
      <c r="D361" s="32"/>
      <c r="E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</row>
    <row r="362" spans="1:32" ht="12.75">
      <c r="A362" s="32"/>
      <c r="B362" s="32"/>
      <c r="C362" s="32"/>
      <c r="D362" s="32"/>
      <c r="E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</row>
    <row r="363" spans="1:32" ht="12.75">
      <c r="A363" s="32"/>
      <c r="B363" s="32"/>
      <c r="C363" s="32"/>
      <c r="D363" s="32"/>
      <c r="E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</row>
    <row r="364" spans="1:32" ht="12.75">
      <c r="A364" s="32"/>
      <c r="B364" s="32"/>
      <c r="C364" s="32"/>
      <c r="D364" s="32"/>
      <c r="E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</row>
    <row r="365" spans="1:32" ht="12.75">
      <c r="A365" s="32"/>
      <c r="B365" s="32"/>
      <c r="C365" s="32"/>
      <c r="D365" s="32"/>
      <c r="E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</row>
    <row r="366" spans="1:32" ht="12.75">
      <c r="A366" s="32"/>
      <c r="B366" s="32"/>
      <c r="C366" s="32"/>
      <c r="D366" s="32"/>
      <c r="E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</row>
    <row r="367" spans="1:32" ht="12.75">
      <c r="A367" s="32"/>
      <c r="B367" s="32"/>
      <c r="C367" s="32"/>
      <c r="D367" s="32"/>
      <c r="E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</row>
    <row r="368" spans="1:32" ht="12.75">
      <c r="A368" s="32"/>
      <c r="B368" s="32"/>
      <c r="C368" s="32"/>
      <c r="D368" s="32"/>
      <c r="E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</row>
    <row r="369" spans="1:32" ht="12.75">
      <c r="A369" s="32"/>
      <c r="B369" s="32"/>
      <c r="C369" s="32"/>
      <c r="D369" s="32"/>
      <c r="E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</row>
    <row r="370" spans="1:32" ht="12.75">
      <c r="A370" s="32"/>
      <c r="B370" s="32"/>
      <c r="C370" s="32"/>
      <c r="D370" s="32"/>
      <c r="E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</row>
    <row r="371" spans="1:32" ht="12.75">
      <c r="A371" s="32"/>
      <c r="B371" s="32"/>
      <c r="C371" s="32"/>
      <c r="D371" s="32"/>
      <c r="E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</row>
    <row r="372" spans="1:32" ht="12.75">
      <c r="A372" s="32"/>
      <c r="B372" s="32"/>
      <c r="C372" s="32"/>
      <c r="D372" s="32"/>
      <c r="E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</row>
    <row r="373" spans="1:32" ht="12.75">
      <c r="A373" s="32"/>
      <c r="B373" s="32"/>
      <c r="C373" s="32"/>
      <c r="D373" s="32"/>
      <c r="E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</row>
    <row r="374" spans="1:32" ht="12.75">
      <c r="A374" s="32"/>
      <c r="B374" s="32"/>
      <c r="C374" s="32"/>
      <c r="D374" s="32"/>
      <c r="E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</row>
    <row r="375" spans="1:32" ht="12.75">
      <c r="A375" s="32"/>
      <c r="B375" s="32"/>
      <c r="C375" s="32"/>
      <c r="D375" s="32"/>
      <c r="E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</row>
    <row r="376" spans="1:32" ht="12.75">
      <c r="A376" s="32"/>
      <c r="B376" s="32"/>
      <c r="C376" s="32"/>
      <c r="D376" s="32"/>
      <c r="E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</row>
    <row r="377" spans="1:32" ht="12.75">
      <c r="A377" s="32"/>
      <c r="B377" s="32"/>
      <c r="C377" s="32"/>
      <c r="D377" s="32"/>
      <c r="E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</row>
    <row r="378" spans="1:32" ht="12.75">
      <c r="A378" s="32"/>
      <c r="B378" s="32"/>
      <c r="C378" s="32"/>
      <c r="D378" s="32"/>
      <c r="E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</row>
    <row r="379" spans="1:32" ht="12.75">
      <c r="A379" s="32"/>
      <c r="B379" s="32"/>
      <c r="C379" s="32"/>
      <c r="D379" s="32"/>
      <c r="E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</row>
    <row r="380" spans="1:32" ht="12.75">
      <c r="A380" s="32"/>
      <c r="B380" s="32"/>
      <c r="C380" s="32"/>
      <c r="D380" s="32"/>
      <c r="E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</row>
    <row r="381" spans="1:32" ht="12.75">
      <c r="A381" s="32"/>
      <c r="B381" s="32"/>
      <c r="C381" s="32"/>
      <c r="D381" s="32"/>
      <c r="E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</row>
    <row r="382" spans="1:32" ht="12.75">
      <c r="A382" s="32"/>
      <c r="B382" s="32"/>
      <c r="C382" s="32"/>
      <c r="D382" s="32"/>
      <c r="E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</row>
    <row r="383" spans="1:32" ht="12.75">
      <c r="A383" s="32"/>
      <c r="B383" s="32"/>
      <c r="C383" s="32"/>
      <c r="D383" s="32"/>
      <c r="E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</row>
    <row r="384" spans="1:32" ht="12.75">
      <c r="A384" s="32"/>
      <c r="B384" s="32"/>
      <c r="C384" s="32"/>
      <c r="D384" s="32"/>
      <c r="E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</row>
    <row r="385" spans="1:32" ht="12.75">
      <c r="A385" s="32"/>
      <c r="B385" s="32"/>
      <c r="C385" s="32"/>
      <c r="D385" s="32"/>
      <c r="E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</row>
    <row r="386" spans="1:32" ht="12.75">
      <c r="A386" s="32"/>
      <c r="B386" s="32"/>
      <c r="C386" s="32"/>
      <c r="D386" s="32"/>
      <c r="E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</row>
    <row r="387" spans="1:32" ht="12.75">
      <c r="A387" s="32"/>
      <c r="B387" s="32"/>
      <c r="C387" s="32"/>
      <c r="D387" s="32"/>
      <c r="E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</row>
    <row r="388" spans="1:32" ht="12.75">
      <c r="A388" s="32"/>
      <c r="B388" s="32"/>
      <c r="C388" s="32"/>
      <c r="D388" s="32"/>
      <c r="E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</row>
    <row r="389" spans="1:32" ht="12.75">
      <c r="A389" s="32"/>
      <c r="B389" s="32"/>
      <c r="C389" s="32"/>
      <c r="D389" s="32"/>
      <c r="E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</row>
    <row r="390" spans="1:32" ht="12.75">
      <c r="A390" s="32"/>
      <c r="B390" s="32"/>
      <c r="C390" s="32"/>
      <c r="D390" s="32"/>
      <c r="E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</row>
    <row r="391" spans="1:32" ht="12.75">
      <c r="A391" s="32"/>
      <c r="B391" s="32"/>
      <c r="C391" s="32"/>
      <c r="D391" s="32"/>
      <c r="E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</row>
    <row r="392" spans="1:32" ht="12.75">
      <c r="A392" s="32"/>
      <c r="B392" s="32"/>
      <c r="C392" s="32"/>
      <c r="D392" s="32"/>
      <c r="E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</row>
    <row r="393" spans="1:32" ht="12.75">
      <c r="A393" s="32"/>
      <c r="B393" s="32"/>
      <c r="C393" s="32"/>
      <c r="D393" s="32"/>
      <c r="E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</row>
    <row r="394" spans="1:32" ht="12.75">
      <c r="A394" s="32"/>
      <c r="B394" s="32"/>
      <c r="C394" s="32"/>
      <c r="D394" s="32"/>
      <c r="E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</row>
    <row r="395" spans="1:32" ht="12.75">
      <c r="A395" s="32"/>
      <c r="B395" s="32"/>
      <c r="C395" s="32"/>
      <c r="D395" s="32"/>
      <c r="E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</row>
    <row r="396" spans="1:32" ht="12.75">
      <c r="A396" s="32"/>
      <c r="B396" s="32"/>
      <c r="C396" s="32"/>
      <c r="D396" s="32"/>
      <c r="E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</row>
    <row r="397" spans="1:32" ht="12.75">
      <c r="A397" s="32"/>
      <c r="B397" s="32"/>
      <c r="C397" s="32"/>
      <c r="D397" s="32"/>
      <c r="E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</row>
    <row r="398" spans="1:32" ht="12.75">
      <c r="A398" s="32"/>
      <c r="B398" s="32"/>
      <c r="C398" s="32"/>
      <c r="D398" s="32"/>
      <c r="E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</row>
    <row r="399" spans="1:32" ht="12.75">
      <c r="A399" s="32"/>
      <c r="B399" s="32"/>
      <c r="C399" s="32"/>
      <c r="D399" s="32"/>
      <c r="E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</row>
    <row r="400" spans="1:32" ht="12.75">
      <c r="A400" s="32"/>
      <c r="B400" s="32"/>
      <c r="C400" s="32"/>
      <c r="D400" s="32"/>
      <c r="E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</row>
    <row r="401" spans="1:32" ht="12.75">
      <c r="A401" s="32"/>
      <c r="B401" s="32"/>
      <c r="C401" s="32"/>
      <c r="D401" s="32"/>
      <c r="E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</row>
    <row r="402" spans="1:32" ht="12.75">
      <c r="A402" s="32"/>
      <c r="B402" s="32"/>
      <c r="C402" s="32"/>
      <c r="D402" s="32"/>
      <c r="E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</row>
    <row r="403" spans="1:32" ht="12.75">
      <c r="A403" s="32"/>
      <c r="B403" s="32"/>
      <c r="C403" s="32"/>
      <c r="D403" s="32"/>
      <c r="E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</row>
    <row r="404" spans="1:32" ht="12.75">
      <c r="A404" s="32"/>
      <c r="B404" s="32"/>
      <c r="C404" s="32"/>
      <c r="D404" s="32"/>
      <c r="E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</row>
    <row r="405" spans="1:32" ht="12.75">
      <c r="A405" s="32"/>
      <c r="B405" s="32"/>
      <c r="C405" s="32"/>
      <c r="D405" s="32"/>
      <c r="E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</row>
    <row r="406" spans="1:32" ht="12.75">
      <c r="A406" s="32"/>
      <c r="B406" s="32"/>
      <c r="C406" s="32"/>
      <c r="D406" s="32"/>
      <c r="E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</row>
    <row r="407" spans="1:32" ht="12.75">
      <c r="A407" s="32"/>
      <c r="B407" s="32"/>
      <c r="C407" s="32"/>
      <c r="D407" s="32"/>
      <c r="E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</row>
    <row r="408" spans="1:32" ht="12.75">
      <c r="A408" s="32"/>
      <c r="B408" s="32"/>
      <c r="C408" s="32"/>
      <c r="D408" s="32"/>
      <c r="E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</row>
    <row r="409" spans="1:32" ht="12.75">
      <c r="A409" s="32"/>
      <c r="B409" s="32"/>
      <c r="C409" s="32"/>
      <c r="D409" s="32"/>
      <c r="E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</row>
    <row r="410" spans="1:32" ht="12.75">
      <c r="A410" s="32"/>
      <c r="B410" s="32"/>
      <c r="C410" s="32"/>
      <c r="D410" s="32"/>
      <c r="E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</row>
    <row r="411" spans="1:32" ht="12.75">
      <c r="A411" s="32"/>
      <c r="B411" s="32"/>
      <c r="C411" s="32"/>
      <c r="D411" s="32"/>
      <c r="E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</row>
    <row r="412" spans="1:32" ht="12.75">
      <c r="A412" s="32"/>
      <c r="B412" s="32"/>
      <c r="C412" s="32"/>
      <c r="D412" s="32"/>
      <c r="E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</row>
    <row r="413" spans="1:32" ht="12.75">
      <c r="A413" s="32"/>
      <c r="B413" s="32"/>
      <c r="C413" s="32"/>
      <c r="D413" s="32"/>
      <c r="E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</row>
    <row r="414" spans="1:32" ht="12.75">
      <c r="A414" s="32"/>
      <c r="B414" s="32"/>
      <c r="C414" s="32"/>
      <c r="D414" s="32"/>
      <c r="E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</row>
    <row r="415" spans="1:32" ht="12.75">
      <c r="A415" s="32"/>
      <c r="B415" s="32"/>
      <c r="C415" s="32"/>
      <c r="D415" s="32"/>
      <c r="E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</row>
    <row r="416" spans="1:32" ht="12.75">
      <c r="A416" s="32"/>
      <c r="B416" s="32"/>
      <c r="C416" s="32"/>
      <c r="D416" s="32"/>
      <c r="E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</row>
    <row r="417" spans="1:32" ht="12.75">
      <c r="A417" s="32"/>
      <c r="B417" s="32"/>
      <c r="C417" s="32"/>
      <c r="D417" s="32"/>
      <c r="E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</row>
    <row r="418" spans="1:32" ht="12.75">
      <c r="A418" s="32"/>
      <c r="B418" s="32"/>
      <c r="C418" s="32"/>
      <c r="D418" s="32"/>
      <c r="E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</row>
    <row r="419" spans="1:32" ht="12.75">
      <c r="A419" s="32"/>
      <c r="B419" s="32"/>
      <c r="C419" s="32"/>
      <c r="D419" s="32"/>
      <c r="E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</row>
    <row r="420" spans="1:32" ht="12.75">
      <c r="A420" s="32"/>
      <c r="B420" s="32"/>
      <c r="C420" s="32"/>
      <c r="D420" s="32"/>
      <c r="E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</row>
    <row r="421" spans="1:32" ht="12.75">
      <c r="A421" s="32"/>
      <c r="B421" s="32"/>
      <c r="C421" s="32"/>
      <c r="D421" s="32"/>
      <c r="E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</row>
    <row r="422" spans="1:32" ht="12.75">
      <c r="A422" s="32"/>
      <c r="B422" s="32"/>
      <c r="C422" s="32"/>
      <c r="D422" s="32"/>
      <c r="E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</row>
    <row r="423" spans="1:32" ht="12.75">
      <c r="A423" s="32"/>
      <c r="B423" s="32"/>
      <c r="C423" s="32"/>
      <c r="D423" s="32"/>
      <c r="E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</row>
    <row r="424" spans="1:32" ht="12.75">
      <c r="A424" s="32"/>
      <c r="B424" s="32"/>
      <c r="C424" s="32"/>
      <c r="D424" s="32"/>
      <c r="E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</row>
    <row r="425" spans="1:32" ht="12.75">
      <c r="A425" s="32"/>
      <c r="B425" s="32"/>
      <c r="C425" s="32"/>
      <c r="D425" s="32"/>
      <c r="E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</row>
    <row r="426" spans="1:32" ht="12.75">
      <c r="A426" s="32"/>
      <c r="B426" s="32"/>
      <c r="C426" s="32"/>
      <c r="D426" s="32"/>
      <c r="E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</row>
    <row r="427" spans="1:32" ht="12.75">
      <c r="A427" s="32"/>
      <c r="B427" s="32"/>
      <c r="C427" s="32"/>
      <c r="D427" s="32"/>
      <c r="E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</row>
    <row r="428" spans="1:32" ht="12.75">
      <c r="A428" s="32"/>
      <c r="B428" s="32"/>
      <c r="C428" s="32"/>
      <c r="D428" s="32"/>
      <c r="E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</row>
    <row r="429" spans="1:32" ht="12.75">
      <c r="A429" s="32"/>
      <c r="B429" s="32"/>
      <c r="C429" s="32"/>
      <c r="D429" s="32"/>
      <c r="E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</row>
    <row r="430" spans="1:32" ht="12.75">
      <c r="A430" s="32"/>
      <c r="B430" s="32"/>
      <c r="C430" s="32"/>
      <c r="D430" s="32"/>
      <c r="E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</row>
    <row r="431" spans="1:32" ht="12.75">
      <c r="A431" s="32"/>
      <c r="B431" s="32"/>
      <c r="C431" s="32"/>
      <c r="D431" s="32"/>
      <c r="E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</row>
    <row r="432" spans="1:32" ht="12.75">
      <c r="A432" s="32"/>
      <c r="B432" s="32"/>
      <c r="C432" s="32"/>
      <c r="D432" s="32"/>
      <c r="E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</row>
    <row r="433" spans="1:32" ht="12.75">
      <c r="A433" s="32"/>
      <c r="B433" s="32"/>
      <c r="C433" s="32"/>
      <c r="D433" s="32"/>
      <c r="E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</row>
    <row r="434" spans="1:32" ht="12.75">
      <c r="A434" s="32"/>
      <c r="B434" s="32"/>
      <c r="C434" s="32"/>
      <c r="D434" s="32"/>
      <c r="E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</row>
    <row r="435" spans="1:32" ht="12.75">
      <c r="A435" s="32"/>
      <c r="B435" s="32"/>
      <c r="C435" s="32"/>
      <c r="D435" s="32"/>
      <c r="E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</row>
    <row r="436" spans="1:32" ht="12.75">
      <c r="A436" s="32"/>
      <c r="B436" s="32"/>
      <c r="C436" s="32"/>
      <c r="D436" s="32"/>
      <c r="E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</row>
    <row r="437" spans="1:32" ht="12.75">
      <c r="A437" s="32"/>
      <c r="B437" s="32"/>
      <c r="C437" s="32"/>
      <c r="D437" s="32"/>
      <c r="E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</row>
    <row r="438" spans="1:32" ht="12.75">
      <c r="A438" s="32"/>
      <c r="B438" s="32"/>
      <c r="C438" s="32"/>
      <c r="D438" s="32"/>
      <c r="E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</row>
    <row r="439" spans="1:32" ht="12.75">
      <c r="A439" s="32"/>
      <c r="B439" s="32"/>
      <c r="C439" s="32"/>
      <c r="D439" s="32"/>
      <c r="E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</row>
    <row r="440" spans="1:32" ht="12.75">
      <c r="A440" s="32"/>
      <c r="B440" s="32"/>
      <c r="C440" s="32"/>
      <c r="D440" s="32"/>
      <c r="E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</row>
    <row r="441" spans="1:32" ht="12.75">
      <c r="A441" s="32"/>
      <c r="B441" s="32"/>
      <c r="C441" s="32"/>
      <c r="D441" s="32"/>
      <c r="E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</row>
    <row r="442" spans="1:32" ht="12.75">
      <c r="A442" s="32"/>
      <c r="B442" s="32"/>
      <c r="C442" s="32"/>
      <c r="D442" s="32"/>
      <c r="E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</row>
    <row r="443" spans="1:32" ht="12.75">
      <c r="A443" s="32"/>
      <c r="B443" s="32"/>
      <c r="C443" s="32"/>
      <c r="D443" s="32"/>
      <c r="E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</row>
    <row r="444" spans="1:32" ht="12.75">
      <c r="A444" s="32"/>
      <c r="B444" s="32"/>
      <c r="C444" s="32"/>
      <c r="D444" s="32"/>
      <c r="E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</row>
    <row r="445" spans="1:32" ht="12.75">
      <c r="A445" s="32"/>
      <c r="B445" s="32"/>
      <c r="C445" s="32"/>
      <c r="D445" s="32"/>
      <c r="E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</row>
    <row r="446" spans="1:32" ht="12.75">
      <c r="A446" s="32"/>
      <c r="B446" s="32"/>
      <c r="C446" s="32"/>
      <c r="D446" s="32"/>
      <c r="E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</row>
    <row r="447" spans="1:32" ht="12.75">
      <c r="A447" s="32"/>
      <c r="B447" s="32"/>
      <c r="C447" s="32"/>
      <c r="D447" s="32"/>
      <c r="E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</row>
    <row r="448" spans="1:32" ht="12.75">
      <c r="A448" s="32"/>
      <c r="B448" s="32"/>
      <c r="C448" s="32"/>
      <c r="D448" s="32"/>
      <c r="E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</row>
    <row r="449" spans="1:32" ht="12.75">
      <c r="A449" s="32"/>
      <c r="B449" s="32"/>
      <c r="C449" s="32"/>
      <c r="D449" s="32"/>
      <c r="E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</row>
    <row r="450" spans="1:32" ht="12.75">
      <c r="A450" s="32"/>
      <c r="B450" s="32"/>
      <c r="C450" s="32"/>
      <c r="D450" s="32"/>
      <c r="E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</row>
    <row r="451" spans="1:32" ht="12.75">
      <c r="A451" s="32"/>
      <c r="B451" s="32"/>
      <c r="C451" s="32"/>
      <c r="D451" s="32"/>
      <c r="E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</row>
    <row r="452" spans="1:32" ht="12.75">
      <c r="A452" s="32"/>
      <c r="B452" s="32"/>
      <c r="C452" s="32"/>
      <c r="D452" s="32"/>
      <c r="E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</row>
    <row r="453" spans="1:32" ht="12.75">
      <c r="A453" s="32"/>
      <c r="B453" s="32"/>
      <c r="C453" s="32"/>
      <c r="D453" s="32"/>
      <c r="E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</row>
    <row r="454" spans="1:32" ht="12.75">
      <c r="A454" s="32"/>
      <c r="B454" s="32"/>
      <c r="C454" s="32"/>
      <c r="D454" s="32"/>
      <c r="E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</row>
    <row r="455" spans="1:32" ht="12.75">
      <c r="A455" s="32"/>
      <c r="B455" s="32"/>
      <c r="C455" s="32"/>
      <c r="D455" s="32"/>
      <c r="E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</row>
    <row r="456" spans="1:32" ht="12.75">
      <c r="A456" s="32"/>
      <c r="B456" s="32"/>
      <c r="C456" s="32"/>
      <c r="D456" s="32"/>
      <c r="E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</row>
    <row r="457" spans="1:32" ht="12.75">
      <c r="A457" s="32"/>
      <c r="B457" s="32"/>
      <c r="C457" s="32"/>
      <c r="D457" s="32"/>
      <c r="E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</row>
    <row r="458" spans="1:32" ht="12.75">
      <c r="A458" s="32"/>
      <c r="B458" s="32"/>
      <c r="C458" s="32"/>
      <c r="D458" s="32"/>
      <c r="E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</row>
    <row r="459" spans="1:32" ht="12.75">
      <c r="A459" s="32"/>
      <c r="B459" s="32"/>
      <c r="C459" s="32"/>
      <c r="D459" s="32"/>
      <c r="E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</row>
    <row r="460" spans="1:32" ht="12.75">
      <c r="A460" s="32"/>
      <c r="B460" s="32"/>
      <c r="C460" s="32"/>
      <c r="D460" s="32"/>
      <c r="E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</row>
    <row r="461" spans="1:32" ht="12.75">
      <c r="A461" s="32"/>
      <c r="B461" s="32"/>
      <c r="C461" s="32"/>
      <c r="D461" s="32"/>
      <c r="E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</row>
    <row r="462" spans="1:32" ht="12.75">
      <c r="A462" s="32"/>
      <c r="B462" s="32"/>
      <c r="C462" s="32"/>
      <c r="D462" s="32"/>
      <c r="E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</row>
    <row r="463" spans="1:32" ht="12.75">
      <c r="A463" s="32"/>
      <c r="B463" s="32"/>
      <c r="C463" s="32"/>
      <c r="D463" s="32"/>
      <c r="E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</row>
    <row r="464" spans="1:32" ht="12.75">
      <c r="A464" s="32"/>
      <c r="B464" s="32"/>
      <c r="C464" s="32"/>
      <c r="D464" s="32"/>
      <c r="E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</row>
    <row r="465" spans="1:32" ht="12.75">
      <c r="A465" s="32"/>
      <c r="B465" s="32"/>
      <c r="C465" s="32"/>
      <c r="D465" s="32"/>
      <c r="E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</row>
    <row r="466" spans="1:32" ht="12.75">
      <c r="A466" s="32"/>
      <c r="B466" s="32"/>
      <c r="C466" s="32"/>
      <c r="D466" s="32"/>
      <c r="E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</row>
    <row r="467" spans="1:32" ht="12.75">
      <c r="A467" s="32"/>
      <c r="B467" s="32"/>
      <c r="C467" s="32"/>
      <c r="D467" s="32"/>
      <c r="E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</row>
    <row r="468" spans="1:32" ht="12.75">
      <c r="A468" s="32"/>
      <c r="B468" s="32"/>
      <c r="C468" s="32"/>
      <c r="D468" s="32"/>
      <c r="E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</row>
    <row r="469" spans="1:32" ht="12.75">
      <c r="A469" s="32"/>
      <c r="B469" s="32"/>
      <c r="C469" s="32"/>
      <c r="D469" s="32"/>
      <c r="E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</row>
    <row r="470" spans="1:32" ht="12.75">
      <c r="A470" s="32"/>
      <c r="B470" s="32"/>
      <c r="C470" s="32"/>
      <c r="D470" s="32"/>
      <c r="E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</row>
    <row r="471" spans="1:32" ht="12.75">
      <c r="A471" s="32"/>
      <c r="B471" s="32"/>
      <c r="C471" s="32"/>
      <c r="D471" s="32"/>
      <c r="E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</row>
    <row r="472" spans="1:32" ht="12.75">
      <c r="A472" s="32"/>
      <c r="B472" s="32"/>
      <c r="C472" s="32"/>
      <c r="D472" s="32"/>
      <c r="E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</row>
    <row r="473" spans="1:32" ht="12.75">
      <c r="A473" s="32"/>
      <c r="B473" s="32"/>
      <c r="C473" s="32"/>
      <c r="D473" s="32"/>
      <c r="E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</row>
    <row r="474" spans="1:32" ht="12.75">
      <c r="A474" s="32"/>
      <c r="B474" s="32"/>
      <c r="C474" s="32"/>
      <c r="D474" s="32"/>
      <c r="E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</row>
    <row r="475" spans="1:32" ht="12.75">
      <c r="A475" s="32"/>
      <c r="B475" s="32"/>
      <c r="C475" s="32"/>
      <c r="D475" s="32"/>
      <c r="E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</row>
    <row r="476" spans="1:32" ht="12.75">
      <c r="A476" s="32"/>
      <c r="B476" s="32"/>
      <c r="C476" s="32"/>
      <c r="D476" s="32"/>
      <c r="E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</row>
    <row r="477" spans="1:32" ht="12.75">
      <c r="A477" s="32"/>
      <c r="B477" s="32"/>
      <c r="C477" s="32"/>
      <c r="D477" s="32"/>
      <c r="E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</row>
    <row r="478" spans="1:32" ht="12.75">
      <c r="A478" s="32"/>
      <c r="B478" s="32"/>
      <c r="C478" s="32"/>
      <c r="D478" s="32"/>
      <c r="E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</row>
    <row r="479" spans="1:32" ht="12.75">
      <c r="A479" s="32"/>
      <c r="B479" s="32"/>
      <c r="C479" s="32"/>
      <c r="D479" s="32"/>
      <c r="E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</row>
    <row r="480" spans="1:32" ht="12.75">
      <c r="A480" s="32"/>
      <c r="B480" s="32"/>
      <c r="C480" s="32"/>
      <c r="D480" s="32"/>
      <c r="E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</row>
    <row r="481" spans="1:32" ht="12.75">
      <c r="A481" s="32"/>
      <c r="B481" s="32"/>
      <c r="C481" s="32"/>
      <c r="D481" s="32"/>
      <c r="E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</row>
    <row r="482" spans="1:32" ht="12.75">
      <c r="A482" s="32"/>
      <c r="B482" s="32"/>
      <c r="C482" s="32"/>
      <c r="D482" s="32"/>
      <c r="E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</row>
    <row r="483" spans="1:32" ht="12.75">
      <c r="A483" s="32"/>
      <c r="B483" s="32"/>
      <c r="C483" s="32"/>
      <c r="D483" s="32"/>
      <c r="E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</row>
    <row r="484" spans="1:32" ht="12.75">
      <c r="A484" s="32"/>
      <c r="B484" s="32"/>
      <c r="C484" s="32"/>
      <c r="D484" s="32"/>
      <c r="E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</row>
    <row r="485" spans="1:32" ht="12.75">
      <c r="A485" s="32"/>
      <c r="B485" s="32"/>
      <c r="C485" s="32"/>
      <c r="D485" s="32"/>
      <c r="E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</row>
    <row r="486" spans="1:32" ht="12.75">
      <c r="A486" s="32"/>
      <c r="B486" s="32"/>
      <c r="C486" s="32"/>
      <c r="D486" s="32"/>
      <c r="E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</row>
    <row r="487" spans="1:32" ht="12.75">
      <c r="A487" s="32"/>
      <c r="B487" s="32"/>
      <c r="C487" s="32"/>
      <c r="D487" s="32"/>
      <c r="E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</row>
    <row r="488" spans="1:32" ht="12.75">
      <c r="A488" s="32"/>
      <c r="B488" s="32"/>
      <c r="C488" s="32"/>
      <c r="D488" s="32"/>
      <c r="E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</row>
    <row r="489" spans="1:32" ht="12.75">
      <c r="A489" s="32"/>
      <c r="B489" s="32"/>
      <c r="C489" s="32"/>
      <c r="D489" s="32"/>
      <c r="E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</row>
    <row r="490" spans="1:32" ht="12.75">
      <c r="A490" s="32"/>
      <c r="B490" s="32"/>
      <c r="C490" s="32"/>
      <c r="D490" s="32"/>
      <c r="E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</row>
    <row r="491" spans="17:32" ht="12.75"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</row>
    <row r="492" spans="17:32" ht="12.75"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</row>
    <row r="493" spans="17:32" ht="12.75"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</row>
    <row r="494" spans="17:32" ht="12.75"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</row>
    <row r="495" spans="17:32" ht="12.75"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</row>
    <row r="496" spans="17:32" ht="12.75"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</row>
    <row r="497" spans="17:32" ht="12.75"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</row>
    <row r="498" spans="17:32" ht="12.75"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</row>
    <row r="499" spans="17:32" ht="12.75"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</row>
    <row r="500" spans="17:32" ht="12.75"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</row>
    <row r="501" spans="17:32" ht="12.75"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</row>
    <row r="502" spans="17:32" ht="12.75"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</row>
    <row r="503" spans="17:32" ht="12.75"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</row>
    <row r="504" spans="17:32" ht="12.75"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</row>
    <row r="505" spans="17:32" ht="12.75"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</row>
    <row r="506" spans="17:32" ht="12.75"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</row>
    <row r="507" spans="17:32" ht="12.75"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</row>
    <row r="508" spans="17:32" ht="12.75"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</row>
    <row r="509" spans="17:32" ht="12.75"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</row>
    <row r="510" spans="17:32" ht="12.75"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</row>
    <row r="511" spans="17:32" ht="12.75"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</row>
    <row r="512" spans="17:32" ht="12.75"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</row>
    <row r="513" spans="17:32" ht="12.75"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</row>
    <row r="514" spans="17:32" ht="12.75"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</row>
    <row r="515" spans="17:32" ht="12.75"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</row>
    <row r="516" spans="17:32" ht="12.75"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</row>
    <row r="517" spans="17:32" ht="12.75"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</row>
    <row r="518" spans="17:32" ht="12.75"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</row>
    <row r="519" spans="17:32" ht="12.75"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</row>
    <row r="520" spans="17:32" ht="12.75"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</row>
    <row r="521" spans="17:32" ht="12.75"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</row>
    <row r="522" spans="17:32" ht="12.75"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</row>
    <row r="523" spans="17:32" ht="12.75"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</row>
    <row r="524" spans="17:32" ht="12.75"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</row>
    <row r="525" spans="17:32" ht="12.75"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</row>
    <row r="526" spans="17:32" ht="12.75"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</row>
    <row r="527" spans="17:32" ht="12.75"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</row>
    <row r="528" spans="17:32" ht="12.75"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</row>
    <row r="529" spans="17:32" ht="12.75"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</row>
    <row r="530" spans="17:32" ht="12.75"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</row>
    <row r="531" spans="17:32" ht="12.75"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</row>
    <row r="532" spans="17:32" ht="12.75"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</row>
    <row r="533" spans="17:32" ht="12.75"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</row>
    <row r="534" spans="17:32" ht="12.75"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</row>
    <row r="535" spans="17:32" ht="12.75"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</row>
    <row r="536" spans="17:32" ht="12.75"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</row>
    <row r="537" spans="17:32" ht="12.75"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</row>
    <row r="538" spans="17:32" ht="12.75"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</row>
    <row r="539" spans="17:32" ht="12.75"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</row>
    <row r="540" spans="17:32" ht="12.75"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</row>
    <row r="541" spans="17:32" ht="12.75"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</row>
    <row r="542" spans="17:32" ht="12.75"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</row>
    <row r="543" spans="17:32" ht="12.75"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</row>
    <row r="544" spans="17:32" ht="12.75"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</row>
    <row r="545" spans="17:32" ht="12.75"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</row>
    <row r="546" spans="17:32" ht="12.75"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</row>
    <row r="547" spans="17:32" ht="12.75"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</row>
    <row r="548" spans="17:32" ht="12.75"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</row>
    <row r="549" spans="17:32" ht="12.75"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</row>
    <row r="550" spans="17:32" ht="12.75"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</row>
    <row r="551" spans="17:32" ht="12.75"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</row>
    <row r="552" spans="17:32" ht="12.75"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</row>
    <row r="553" spans="17:32" ht="12.75"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</row>
    <row r="554" spans="17:32" ht="12.75"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</row>
    <row r="555" spans="17:32" ht="12.75"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</row>
    <row r="556" spans="17:32" ht="12.75"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</row>
    <row r="557" spans="17:32" ht="12.75"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</row>
    <row r="558" spans="17:32" ht="12.75"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</row>
    <row r="559" spans="17:32" ht="12.75"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</row>
    <row r="560" spans="17:32" ht="12.75"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</row>
    <row r="561" spans="17:32" ht="12.75"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</row>
    <row r="562" spans="17:32" ht="12.75"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</row>
    <row r="563" spans="17:32" ht="12.75"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</row>
    <row r="564" spans="17:32" ht="12.75"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</row>
    <row r="565" spans="17:32" ht="12.75"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</row>
    <row r="566" spans="17:32" ht="12.75"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</row>
    <row r="567" spans="17:32" ht="12.75"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</row>
    <row r="568" spans="17:32" ht="12.75"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</row>
    <row r="569" spans="17:32" ht="12.75"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</row>
    <row r="570" spans="17:32" ht="12.75"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</row>
    <row r="571" spans="17:32" ht="12.75"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</row>
    <row r="572" spans="17:32" ht="12.75"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</row>
    <row r="573" spans="17:32" ht="12.75"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</row>
    <row r="574" spans="17:32" ht="12.75"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</row>
    <row r="575" spans="17:32" ht="12.75"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</row>
    <row r="576" spans="17:32" ht="12.75"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</row>
    <row r="577" spans="17:32" ht="12.75"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</row>
    <row r="578" spans="17:32" ht="12.75"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</row>
    <row r="579" spans="17:32" ht="12.75"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</row>
    <row r="580" spans="17:32" ht="12.75"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</row>
    <row r="581" spans="17:32" ht="12.75"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</row>
    <row r="582" spans="17:32" ht="12.75"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</row>
    <row r="583" spans="17:32" ht="12.75"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</row>
    <row r="584" spans="17:32" ht="12.75"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</row>
    <row r="585" spans="17:32" ht="12.75"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</row>
    <row r="586" spans="17:32" ht="12.75"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</row>
    <row r="587" spans="17:32" ht="12.75"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</row>
    <row r="588" spans="17:32" ht="12.75"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</row>
    <row r="589" spans="17:32" ht="12.75"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</row>
    <row r="590" spans="17:32" ht="12.75"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</row>
    <row r="591" spans="17:32" ht="12.75"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</row>
    <row r="592" spans="17:32" ht="12.75"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</row>
    <row r="593" spans="17:32" ht="12.75"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</row>
    <row r="594" spans="17:32" ht="12.75"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</row>
    <row r="595" spans="17:32" ht="12.75"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</row>
    <row r="596" spans="17:32" ht="12.75"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</row>
    <row r="597" spans="17:32" ht="12.75"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</row>
    <row r="598" spans="17:32" ht="12.75"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</row>
    <row r="599" spans="17:32" ht="12.75"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</row>
    <row r="600" spans="17:32" ht="12.75"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</row>
    <row r="601" spans="17:32" ht="12.75"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</row>
    <row r="602" spans="17:32" ht="12.75"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</row>
    <row r="603" spans="17:32" ht="12.75"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</row>
    <row r="604" spans="17:32" ht="12.75"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</row>
    <row r="605" spans="17:32" ht="12.75"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</row>
    <row r="606" spans="17:32" ht="12.75"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</row>
    <row r="607" spans="17:32" ht="12.75"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</row>
    <row r="608" spans="17:32" ht="12.75"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</row>
    <row r="609" spans="17:32" ht="12.75"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</row>
    <row r="610" spans="17:32" ht="12.75"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</row>
    <row r="611" spans="17:32" ht="12.75"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</row>
    <row r="612" spans="17:32" ht="12.75"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</row>
    <row r="613" spans="17:32" ht="12.75"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</row>
    <row r="614" spans="17:32" ht="12.75"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</row>
    <row r="615" spans="17:32" ht="12.75"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</row>
    <row r="616" spans="17:32" ht="12.75"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</row>
    <row r="617" spans="17:32" ht="12.75"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</row>
    <row r="618" spans="17:32" ht="12.75"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</row>
    <row r="619" spans="17:32" ht="12.75"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</row>
    <row r="620" spans="17:32" ht="12.75"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</row>
    <row r="621" spans="17:32" ht="12.75"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</row>
    <row r="622" spans="17:32" ht="12.75"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</row>
    <row r="623" spans="17:32" ht="12.75"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</row>
    <row r="624" spans="17:32" ht="12.75"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</row>
    <row r="625" spans="17:32" ht="12.75"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</row>
    <row r="626" spans="17:32" ht="12.75"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</row>
    <row r="627" spans="17:32" ht="12.75"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</row>
    <row r="628" spans="17:32" ht="12.75"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</row>
    <row r="629" spans="17:32" ht="12.75"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</row>
    <row r="630" spans="17:32" ht="12.75"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</row>
    <row r="631" spans="17:32" ht="12.75"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</row>
    <row r="632" spans="17:32" ht="12.75"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</row>
    <row r="633" spans="17:32" ht="12.75"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</row>
    <row r="634" spans="17:32" ht="12.75"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</row>
    <row r="635" spans="17:32" ht="12.75"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</row>
    <row r="636" spans="17:32" ht="12.75"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</row>
    <row r="637" spans="17:32" ht="12.75"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</row>
    <row r="638" spans="17:32" ht="12.75"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</row>
    <row r="639" spans="17:32" ht="12.75"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</row>
    <row r="640" spans="17:32" ht="12.75"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</row>
    <row r="641" spans="17:32" ht="12.75"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</row>
    <row r="642" spans="17:32" ht="12.75"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</row>
    <row r="643" spans="17:32" ht="12.75"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</row>
    <row r="644" spans="17:32" ht="12.75"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</row>
    <row r="645" spans="17:32" ht="12.75"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</row>
    <row r="646" spans="17:32" ht="12.75"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</row>
    <row r="647" spans="17:32" ht="12.75"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</row>
    <row r="648" spans="17:32" ht="12.75"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</row>
    <row r="649" spans="17:32" ht="12.75"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</row>
    <row r="650" spans="17:32" ht="12.75"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</row>
    <row r="651" spans="17:32" ht="12.75"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</row>
    <row r="652" spans="17:32" ht="12.75"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</row>
    <row r="653" spans="17:32" ht="12.75"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</row>
    <row r="654" spans="17:32" ht="12.75"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</row>
    <row r="655" spans="17:32" ht="12.75"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</row>
    <row r="656" spans="17:32" ht="12.75"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</row>
    <row r="657" spans="17:32" ht="12.75"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</row>
    <row r="658" spans="17:32" ht="12.75"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</row>
    <row r="659" spans="17:32" ht="12.75"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</row>
    <row r="660" spans="17:32" ht="12.75"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</row>
    <row r="661" spans="17:32" ht="12.75"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</row>
    <row r="662" spans="17:32" ht="12.75"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</row>
    <row r="663" spans="17:32" ht="12.75"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</row>
    <row r="664" spans="17:32" ht="12.75"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</row>
    <row r="665" spans="17:32" ht="12.75"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</row>
    <row r="666" spans="17:32" ht="12.75"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</row>
    <row r="667" spans="17:32" ht="12.75"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</row>
    <row r="668" spans="17:32" ht="12.75"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</row>
    <row r="669" spans="17:32" ht="12.75"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</row>
    <row r="670" spans="17:32" ht="12.75"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</row>
    <row r="671" spans="17:32" ht="12.75"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</row>
    <row r="672" spans="17:32" ht="12.75"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</row>
    <row r="673" spans="17:32" ht="12.75"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</row>
    <row r="674" spans="17:32" ht="12.75"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</row>
    <row r="675" spans="17:32" ht="12.75"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</row>
    <row r="676" spans="17:32" ht="12.75"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</row>
    <row r="677" spans="17:32" ht="12.75"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</row>
    <row r="678" spans="17:32" ht="12.75"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</row>
    <row r="679" spans="17:32" ht="12.75"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</row>
    <row r="680" spans="17:32" ht="12.75"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</row>
    <row r="681" spans="17:32" ht="12.75"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</row>
    <row r="682" spans="17:32" ht="12.75"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</row>
    <row r="683" spans="17:32" ht="12.75"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</row>
    <row r="684" spans="17:32" ht="12.75"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</row>
    <row r="685" spans="17:32" ht="12.75"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</row>
    <row r="686" spans="17:32" ht="12.75"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</row>
    <row r="687" spans="17:32" ht="12.75"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</row>
    <row r="688" spans="17:32" ht="12.75"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</row>
    <row r="689" spans="17:32" ht="12.75"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</row>
    <row r="690" spans="17:32" ht="12.75"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</row>
    <row r="691" spans="17:32" ht="12.75"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</row>
    <row r="692" spans="17:32" ht="12.75"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</row>
    <row r="693" spans="17:32" ht="12.75"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</row>
    <row r="694" spans="17:32" ht="12.75"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</row>
    <row r="695" spans="17:32" ht="12.75"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</row>
    <row r="696" spans="17:32" ht="12.75"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</row>
    <row r="697" spans="17:32" ht="12.75"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</row>
    <row r="698" spans="17:32" ht="12.75"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</row>
    <row r="699" spans="17:32" ht="12.75"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</row>
    <row r="700" spans="17:32" ht="12.75"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</row>
    <row r="701" spans="17:32" ht="12.75"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</row>
    <row r="702" spans="17:32" ht="12.75"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</row>
    <row r="703" spans="17:32" ht="12.75"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</row>
    <row r="704" spans="17:32" ht="12.75"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</row>
    <row r="705" spans="17:32" ht="12.75"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</row>
    <row r="706" spans="17:32" ht="12.75"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</row>
    <row r="707" spans="17:32" ht="12.75"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</row>
    <row r="708" spans="17:32" ht="12.75"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</row>
    <row r="709" spans="17:32" ht="12.75"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</row>
    <row r="710" spans="17:32" ht="12.75"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</row>
    <row r="711" spans="17:32" ht="12.75"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</row>
    <row r="712" spans="17:32" ht="12.75"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</row>
    <row r="713" spans="17:32" ht="12.75"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</row>
    <row r="714" spans="17:32" ht="12.75"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</row>
    <row r="715" spans="17:32" ht="12.75"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</row>
    <row r="716" spans="17:32" ht="12.75"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</row>
    <row r="717" spans="17:32" ht="12.75"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</row>
    <row r="718" spans="17:32" ht="12.75"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</row>
    <row r="719" spans="17:32" ht="12.75"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</row>
    <row r="720" spans="17:32" ht="12.75"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</row>
    <row r="721" spans="17:32" ht="12.75"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</row>
    <row r="722" spans="17:32" ht="12.75"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</row>
    <row r="723" spans="17:32" ht="12.75"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</row>
    <row r="724" spans="17:32" ht="12.75"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</row>
    <row r="725" spans="17:32" ht="12.75"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</row>
    <row r="726" spans="17:32" ht="12.75"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</row>
    <row r="727" spans="17:32" ht="12.75"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</row>
    <row r="728" spans="17:32" ht="12.75"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</row>
  </sheetData>
  <sheetProtection/>
  <mergeCells count="23">
    <mergeCell ref="A49:P49"/>
    <mergeCell ref="G12:H12"/>
    <mergeCell ref="L5:N5"/>
    <mergeCell ref="A19:P19"/>
    <mergeCell ref="A18:P18"/>
    <mergeCell ref="D13:D14"/>
    <mergeCell ref="E13:P13"/>
    <mergeCell ref="I5:K5"/>
    <mergeCell ref="E12:F12"/>
    <mergeCell ref="A11:M11"/>
    <mergeCell ref="A100:D100"/>
    <mergeCell ref="A56:C56"/>
    <mergeCell ref="D56:P56"/>
    <mergeCell ref="A86:P86"/>
    <mergeCell ref="F96:H96"/>
    <mergeCell ref="A55:P55"/>
    <mergeCell ref="I3:K3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2023-12-04T10:46:24Z</cp:lastPrinted>
  <dcterms:created xsi:type="dcterms:W3CDTF">1996-10-08T23:32:33Z</dcterms:created>
  <dcterms:modified xsi:type="dcterms:W3CDTF">2024-01-10T07:41:19Z</dcterms:modified>
  <cp:category/>
  <cp:version/>
  <cp:contentType/>
  <cp:contentStatus/>
</cp:coreProperties>
</file>