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Titles" localSheetId="0">'Лист3'!$13:$14</definedName>
    <definedName name="_xlnm.Print_Area" localSheetId="0">'Лист3'!$A$1:$P$97</definedName>
  </definedNames>
  <calcPr fullCalcOnLoad="1" refMode="R1C1"/>
</workbook>
</file>

<file path=xl/sharedStrings.xml><?xml version="1.0" encoding="utf-8"?>
<sst xmlns="http://schemas.openxmlformats.org/spreadsheetml/2006/main" count="178" uniqueCount="107">
  <si>
    <t>УТВЕРЖДАЮ</t>
  </si>
  <si>
    <t>_________________________________________________________________</t>
  </si>
  <si>
    <t xml:space="preserve">                                                                                                                                      (рублей)</t>
  </si>
  <si>
    <t>в том числе</t>
  </si>
  <si>
    <t>Остатки средств на начало года, 
в том числе:</t>
  </si>
  <si>
    <t xml:space="preserve">Федеральная налоговая служба </t>
  </si>
  <si>
    <t>182 1 06 01030 10 0000 110</t>
  </si>
  <si>
    <t xml:space="preserve">1.2. Прогноз поступления источников финансирования дефицита бюджета                                                                                                         </t>
  </si>
  <si>
    <t xml:space="preserve">Итого прогноз поступления источников финансирования дефицита бюджета                                                                                                         </t>
  </si>
  <si>
    <t>2.1. Прогноз кассовых выплат  в части расходов</t>
  </si>
  <si>
    <t>992 0102 0000000 000 000</t>
  </si>
  <si>
    <t>992 0104 0000000 000 000</t>
  </si>
  <si>
    <t>992 0309 0000000 000 000</t>
  </si>
  <si>
    <t>992 0412 0000000 000 000</t>
  </si>
  <si>
    <t>992 0503 0000000 000 000</t>
  </si>
  <si>
    <t>992 0707 0000000 000 000</t>
  </si>
  <si>
    <t>992 0801 0000000 000 000</t>
  </si>
  <si>
    <t>992 0203 0000000 000 000</t>
  </si>
  <si>
    <t xml:space="preserve">2.2. Прогноз кассовых выплат  в части источников финансирования дефицита бюджета </t>
  </si>
  <si>
    <t>Направление остатков на покрытие временного кассового разрыва</t>
  </si>
  <si>
    <t>992 0502 0000000 000 000</t>
  </si>
  <si>
    <t>992 0409 0000000 000 000</t>
  </si>
  <si>
    <t xml:space="preserve">  </t>
  </si>
  <si>
    <t>992 0314 0000000 000 000</t>
  </si>
  <si>
    <t>990 0310 0000000 000 000</t>
  </si>
  <si>
    <t xml:space="preserve"> </t>
  </si>
  <si>
    <t>992 0113 0000000 000 000</t>
  </si>
  <si>
    <t>992 0111 0000000 000 000</t>
  </si>
  <si>
    <t>Раздел 1. Прогноз кассовых поступлений в бюджет Бородинского сельского поселения Приморско-Ахтарского района</t>
  </si>
  <si>
    <t>1.1. Прогноз поступления доходов в бюджет Бородинского сельского поселения Приморско-Ахтарского района</t>
  </si>
  <si>
    <t>Всего прогноз кассовых поступлений в бюджет Бородинского сельского поселения Приморско-Ахтарского района</t>
  </si>
  <si>
    <t>Раздел 2. Прогноз кассовых выплат из бюджета Бородинского сельского поселения Приморско-Ахтарского района</t>
  </si>
  <si>
    <t>Всего прогноз кассовых выплат из  бюджета Бородинского сельского поселения Приморско-Ахтарского района</t>
  </si>
  <si>
    <t>992 1101 0000000 000 000</t>
  </si>
  <si>
    <t xml:space="preserve">   
Код целевых средств</t>
  </si>
  <si>
    <t>992 1202 0000000 000 000</t>
  </si>
  <si>
    <t>Главный администратор до-ходов бюджета, источников финансирования дефицита бюджета, главный распоряди-тель средств бюджета</t>
  </si>
  <si>
    <t xml:space="preserve">
Коды бюджетной классификации </t>
  </si>
  <si>
    <t>Всего расходы</t>
  </si>
  <si>
    <t>Итого прогноз кассовых выплат  в части источников финансирования дефицита бюджета</t>
  </si>
  <si>
    <t xml:space="preserve">
Сумма на год, всего</t>
  </si>
  <si>
    <r>
      <t xml:space="preserve">
</t>
    </r>
    <r>
      <rPr>
        <b/>
        <sz val="10"/>
        <rFont val="Times New Roman"/>
        <family val="1"/>
      </rPr>
      <t>Х</t>
    </r>
  </si>
  <si>
    <t xml:space="preserve">
январь</t>
  </si>
  <si>
    <t xml:space="preserve">
февраль</t>
  </si>
  <si>
    <t xml:space="preserve">
март</t>
  </si>
  <si>
    <t xml:space="preserve">
апрель</t>
  </si>
  <si>
    <t xml:space="preserve">
май</t>
  </si>
  <si>
    <t xml:space="preserve">
июнь</t>
  </si>
  <si>
    <t xml:space="preserve">
июль</t>
  </si>
  <si>
    <t xml:space="preserve">
август</t>
  </si>
  <si>
    <t xml:space="preserve">
сентябрь</t>
  </si>
  <si>
    <t xml:space="preserve">
октябрь</t>
  </si>
  <si>
    <t xml:space="preserve">
ноябрь</t>
  </si>
  <si>
    <t xml:space="preserve">
декабрь</t>
  </si>
  <si>
    <t xml:space="preserve">
Х</t>
  </si>
  <si>
    <r>
      <t xml:space="preserve">
</t>
    </r>
    <r>
      <rPr>
        <b/>
        <sz val="11"/>
        <rFont val="Times New Roman"/>
        <family val="1"/>
      </rPr>
      <t>Х</t>
    </r>
  </si>
  <si>
    <t>Всего прогноз поступления доходов в бюджет Бородинского сельского поселения Приморско-Ахтарского района</t>
  </si>
  <si>
    <t xml:space="preserve">182 1 01 02010 01 0000 110 </t>
  </si>
  <si>
    <t>182 1 05 03010 01 0000 110</t>
  </si>
  <si>
    <t>992 0106 0000000 000 000</t>
  </si>
  <si>
    <t>Результат операций (без операций по управлению остатками средств на едином счете бюджета)</t>
  </si>
  <si>
    <t>администрация Бородинского сельского поселения</t>
  </si>
  <si>
    <t>182 1 06 06033 10 0000 110</t>
  </si>
  <si>
    <t>Исполнитель:</t>
  </si>
  <si>
    <t xml:space="preserve">  (расшифровка подписи)</t>
  </si>
  <si>
    <t>(подпись)</t>
  </si>
  <si>
    <t>182 1 06 06043 10 0000 110</t>
  </si>
  <si>
    <t>А.В.Сущанская</t>
  </si>
  <si>
    <t>Ведущий специалист</t>
  </si>
  <si>
    <t>992 2 02 15001 10 0000 150</t>
  </si>
  <si>
    <t>992 2 02 30024 10 0000 150</t>
  </si>
  <si>
    <t>992 2 02 35118 10 0000 150</t>
  </si>
  <si>
    <t>992 0107 0000000 000 000</t>
  </si>
  <si>
    <t>992 1 11 05025 10 0000 120</t>
  </si>
  <si>
    <t>992 2 02 16001 10 0000 150</t>
  </si>
  <si>
    <t>(дата)</t>
  </si>
  <si>
    <t>992 1 11 05075 10 0000 120</t>
  </si>
  <si>
    <t>,</t>
  </si>
  <si>
    <t xml:space="preserve">182 1 01 02020 01 0000 110 </t>
  </si>
  <si>
    <t xml:space="preserve">182 1 01 02030 01 0000 110 </t>
  </si>
  <si>
    <t>992 1 11 07015 10 0000 120</t>
  </si>
  <si>
    <t>992 2 02 20077 10 0000 150</t>
  </si>
  <si>
    <t>992 2 02 49999 10 0000 150</t>
  </si>
  <si>
    <t>992 1301 0000000 000 000</t>
  </si>
  <si>
    <t>992 01 03 01 00 10 0000 710</t>
  </si>
  <si>
    <t>992 2 02 25519 10 0000 150</t>
  </si>
  <si>
    <t>202.609.002</t>
  </si>
  <si>
    <t>992 2 07 05030 10 0000 150</t>
  </si>
  <si>
    <t>99201030100100000810</t>
  </si>
  <si>
    <t>992 1 14 06025 10 0000 430</t>
  </si>
  <si>
    <t>99201030100100000710</t>
  </si>
  <si>
    <t>992 1 11 05035 10 0000 120</t>
  </si>
  <si>
    <t>992 1 13 02995 10 0000 130</t>
  </si>
  <si>
    <t>22-55190-00000-01002</t>
  </si>
  <si>
    <t>992 2 02 29999 10 0000 150</t>
  </si>
  <si>
    <t>992 1001 0000000 000 000</t>
  </si>
  <si>
    <t>Кассовый план исполнения  бюджета  Бородинского сельского поселения Приморско-Ахтарского района в 2023 году</t>
  </si>
  <si>
    <t>992 2 02 25467 10 0000 150</t>
  </si>
  <si>
    <t>23-51180-00000-00000</t>
  </si>
  <si>
    <t>182 1 03 02231 01 0000 110</t>
  </si>
  <si>
    <t>182 1 03 02241 01 0000 110</t>
  </si>
  <si>
    <t>182 1 03 02251 01 0000 110</t>
  </si>
  <si>
    <t>23-54670-00000-00000</t>
  </si>
  <si>
    <t>992 1 16 10031 10 0000 140</t>
  </si>
  <si>
    <t>на 01.09.2023 год</t>
  </si>
  <si>
    <t>Исполняющий обязанности главы Бородинского сельского поселения                                                                                                                                                                                                        Приморско-Ахтарского района</t>
  </si>
  <si>
    <t>Д.С.Рядов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</si>
</sst>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.0"/>
    <numFmt numFmtId="187" formatCode="dd/mm/yy"/>
    <numFmt numFmtId="188" formatCode="[$-FC19]d\ mmmm\ yyyy\ &quot;г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"/>
    <numFmt numFmtId="194" formatCode="0.0"/>
    <numFmt numFmtId="195" formatCode="0.00000000"/>
    <numFmt numFmtId="196" formatCode="0.0000000"/>
    <numFmt numFmtId="197" formatCode="0.000000"/>
    <numFmt numFmtId="198" formatCode="0.00000"/>
    <numFmt numFmtId="199" formatCode="0.0000"/>
  </numFmts>
  <fonts count="53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11"/>
      <color rgb="FFFF0000"/>
      <name val="Times New Roman"/>
      <family val="1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>
        <color indexed="63"/>
      </bottom>
    </border>
    <border>
      <left style="hair">
        <color indexed="8"/>
      </left>
      <right style="medium"/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hair">
        <color indexed="8"/>
      </bottom>
    </border>
    <border>
      <left style="hair">
        <color indexed="8"/>
      </left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medium"/>
      <top style="medium"/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186" fontId="0" fillId="0" borderId="11" xfId="0" applyNumberFormat="1" applyFont="1" applyFill="1" applyBorder="1" applyAlignment="1">
      <alignment/>
    </xf>
    <xf numFmtId="186" fontId="0" fillId="0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6" fillId="0" borderId="10" xfId="0" applyFont="1" applyBorder="1" applyAlignment="1">
      <alignment wrapText="1"/>
    </xf>
    <xf numFmtId="4" fontId="6" fillId="0" borderId="10" xfId="0" applyNumberFormat="1" applyFont="1" applyBorder="1" applyAlignment="1">
      <alignment wrapText="1"/>
    </xf>
    <xf numFmtId="186" fontId="6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49" fontId="6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186" fontId="7" fillId="0" borderId="10" xfId="0" applyNumberFormat="1" applyFont="1" applyBorder="1" applyAlignment="1">
      <alignment/>
    </xf>
    <xf numFmtId="186" fontId="7" fillId="0" borderId="10" xfId="0" applyNumberFormat="1" applyFont="1" applyBorder="1" applyAlignment="1">
      <alignment wrapText="1"/>
    </xf>
    <xf numFmtId="187" fontId="7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186" fontId="0" fillId="0" borderId="12" xfId="0" applyNumberFormat="1" applyFont="1" applyFill="1" applyBorder="1" applyAlignment="1">
      <alignment/>
    </xf>
    <xf numFmtId="0" fontId="6" fillId="0" borderId="13" xfId="0" applyFont="1" applyBorder="1" applyAlignment="1">
      <alignment wrapText="1"/>
    </xf>
    <xf numFmtId="0" fontId="6" fillId="0" borderId="13" xfId="0" applyFont="1" applyBorder="1" applyAlignment="1">
      <alignment horizontal="left" vertical="top" wrapText="1"/>
    </xf>
    <xf numFmtId="0" fontId="7" fillId="0" borderId="13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15" xfId="0" applyFont="1" applyBorder="1" applyAlignment="1">
      <alignment horizontal="center" wrapText="1"/>
    </xf>
    <xf numFmtId="0" fontId="7" fillId="0" borderId="15" xfId="0" applyFont="1" applyBorder="1" applyAlignment="1">
      <alignment wrapText="1"/>
    </xf>
    <xf numFmtId="187" fontId="5" fillId="0" borderId="10" xfId="0" applyNumberFormat="1" applyFont="1" applyBorder="1" applyAlignment="1">
      <alignment wrapText="1"/>
    </xf>
    <xf numFmtId="49" fontId="6" fillId="0" borderId="10" xfId="0" applyNumberFormat="1" applyFont="1" applyBorder="1" applyAlignment="1">
      <alignment wrapText="1"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/>
    </xf>
    <xf numFmtId="186" fontId="6" fillId="0" borderId="10" xfId="0" applyNumberFormat="1" applyFont="1" applyFill="1" applyBorder="1" applyAlignment="1">
      <alignment/>
    </xf>
    <xf numFmtId="0" fontId="6" fillId="0" borderId="13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 wrapText="1"/>
    </xf>
    <xf numFmtId="186" fontId="0" fillId="0" borderId="0" xfId="0" applyNumberFormat="1" applyFill="1" applyAlignment="1">
      <alignment/>
    </xf>
    <xf numFmtId="0" fontId="6" fillId="0" borderId="13" xfId="0" applyFont="1" applyFill="1" applyBorder="1" applyAlignment="1">
      <alignment/>
    </xf>
    <xf numFmtId="186" fontId="6" fillId="0" borderId="16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6" fillId="33" borderId="10" xfId="0" applyFont="1" applyFill="1" applyBorder="1" applyAlignment="1">
      <alignment wrapText="1"/>
    </xf>
    <xf numFmtId="186" fontId="6" fillId="33" borderId="10" xfId="0" applyNumberFormat="1" applyFont="1" applyFill="1" applyBorder="1" applyAlignment="1">
      <alignment wrapText="1"/>
    </xf>
    <xf numFmtId="186" fontId="6" fillId="33" borderId="10" xfId="0" applyNumberFormat="1" applyFont="1" applyFill="1" applyBorder="1" applyAlignment="1">
      <alignment/>
    </xf>
    <xf numFmtId="186" fontId="7" fillId="33" borderId="10" xfId="0" applyNumberFormat="1" applyFont="1" applyFill="1" applyBorder="1" applyAlignment="1">
      <alignment/>
    </xf>
    <xf numFmtId="186" fontId="7" fillId="33" borderId="10" xfId="0" applyNumberFormat="1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186" fontId="50" fillId="33" borderId="0" xfId="0" applyNumberFormat="1" applyFont="1" applyFill="1" applyAlignment="1">
      <alignment/>
    </xf>
    <xf numFmtId="0" fontId="50" fillId="0" borderId="0" xfId="0" applyFont="1" applyAlignment="1">
      <alignment/>
    </xf>
    <xf numFmtId="1" fontId="6" fillId="0" borderId="10" xfId="0" applyNumberFormat="1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 wrapText="1"/>
    </xf>
    <xf numFmtId="186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10" fillId="33" borderId="0" xfId="0" applyFont="1" applyFill="1" applyBorder="1" applyAlignment="1">
      <alignment/>
    </xf>
    <xf numFmtId="0" fontId="50" fillId="33" borderId="0" xfId="0" applyFont="1" applyFill="1" applyAlignment="1">
      <alignment/>
    </xf>
    <xf numFmtId="0" fontId="6" fillId="0" borderId="10" xfId="0" applyFont="1" applyFill="1" applyBorder="1" applyAlignment="1">
      <alignment wrapText="1"/>
    </xf>
    <xf numFmtId="186" fontId="6" fillId="0" borderId="10" xfId="0" applyNumberFormat="1" applyFont="1" applyFill="1" applyBorder="1" applyAlignment="1">
      <alignment wrapText="1"/>
    </xf>
    <xf numFmtId="186" fontId="7" fillId="0" borderId="10" xfId="0" applyNumberFormat="1" applyFont="1" applyFill="1" applyBorder="1" applyAlignment="1">
      <alignment/>
    </xf>
    <xf numFmtId="186" fontId="7" fillId="0" borderId="10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6" fillId="33" borderId="10" xfId="0" applyFont="1" applyFill="1" applyBorder="1" applyAlignment="1">
      <alignment/>
    </xf>
    <xf numFmtId="186" fontId="6" fillId="0" borderId="17" xfId="0" applyNumberFormat="1" applyFont="1" applyFill="1" applyBorder="1" applyAlignment="1">
      <alignment/>
    </xf>
    <xf numFmtId="186" fontId="50" fillId="0" borderId="0" xfId="0" applyNumberFormat="1" applyFont="1" applyFill="1" applyBorder="1" applyAlignment="1">
      <alignment/>
    </xf>
    <xf numFmtId="0" fontId="7" fillId="33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186" fontId="6" fillId="0" borderId="0" xfId="0" applyNumberFormat="1" applyFont="1" applyFill="1" applyBorder="1" applyAlignment="1">
      <alignment/>
    </xf>
    <xf numFmtId="186" fontId="51" fillId="33" borderId="10" xfId="0" applyNumberFormat="1" applyFont="1" applyFill="1" applyBorder="1" applyAlignment="1">
      <alignment/>
    </xf>
    <xf numFmtId="185" fontId="6" fillId="0" borderId="10" xfId="60" applyFont="1" applyBorder="1" applyAlignment="1">
      <alignment wrapText="1"/>
    </xf>
    <xf numFmtId="185" fontId="7" fillId="33" borderId="10" xfId="60" applyFont="1" applyFill="1" applyBorder="1" applyAlignment="1">
      <alignment wrapText="1"/>
    </xf>
    <xf numFmtId="186" fontId="6" fillId="33" borderId="18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6" fillId="33" borderId="19" xfId="0" applyFont="1" applyFill="1" applyBorder="1" applyAlignment="1">
      <alignment wrapText="1"/>
    </xf>
    <xf numFmtId="186" fontId="6" fillId="33" borderId="19" xfId="0" applyNumberFormat="1" applyFont="1" applyFill="1" applyBorder="1" applyAlignment="1">
      <alignment wrapText="1"/>
    </xf>
    <xf numFmtId="186" fontId="6" fillId="33" borderId="19" xfId="0" applyNumberFormat="1" applyFont="1" applyFill="1" applyBorder="1" applyAlignment="1">
      <alignment/>
    </xf>
    <xf numFmtId="186" fontId="6" fillId="33" borderId="20" xfId="0" applyNumberFormat="1" applyFont="1" applyFill="1" applyBorder="1" applyAlignment="1">
      <alignment/>
    </xf>
    <xf numFmtId="4" fontId="6" fillId="33" borderId="18" xfId="0" applyNumberFormat="1" applyFont="1" applyFill="1" applyBorder="1" applyAlignment="1">
      <alignment/>
    </xf>
    <xf numFmtId="186" fontId="6" fillId="33" borderId="0" xfId="0" applyNumberFormat="1" applyFont="1" applyFill="1" applyBorder="1" applyAlignment="1">
      <alignment/>
    </xf>
    <xf numFmtId="186" fontId="7" fillId="33" borderId="21" xfId="0" applyNumberFormat="1" applyFont="1" applyFill="1" applyBorder="1" applyAlignment="1">
      <alignment/>
    </xf>
    <xf numFmtId="186" fontId="7" fillId="33" borderId="19" xfId="0" applyNumberFormat="1" applyFont="1" applyFill="1" applyBorder="1" applyAlignment="1">
      <alignment wrapText="1"/>
    </xf>
    <xf numFmtId="0" fontId="1" fillId="33" borderId="19" xfId="0" applyFont="1" applyFill="1" applyBorder="1" applyAlignment="1">
      <alignment wrapText="1"/>
    </xf>
    <xf numFmtId="185" fontId="6" fillId="33" borderId="18" xfId="60" applyFont="1" applyFill="1" applyBorder="1" applyAlignment="1">
      <alignment/>
    </xf>
    <xf numFmtId="186" fontId="7" fillId="33" borderId="18" xfId="0" applyNumberFormat="1" applyFont="1" applyFill="1" applyBorder="1" applyAlignment="1">
      <alignment/>
    </xf>
    <xf numFmtId="185" fontId="6" fillId="33" borderId="10" xfId="60" applyFont="1" applyFill="1" applyBorder="1" applyAlignment="1">
      <alignment/>
    </xf>
    <xf numFmtId="186" fontId="6" fillId="33" borderId="17" xfId="0" applyNumberFormat="1" applyFont="1" applyFill="1" applyBorder="1" applyAlignment="1">
      <alignment/>
    </xf>
    <xf numFmtId="186" fontId="6" fillId="33" borderId="22" xfId="0" applyNumberFormat="1" applyFont="1" applyFill="1" applyBorder="1" applyAlignment="1">
      <alignment/>
    </xf>
    <xf numFmtId="186" fontId="7" fillId="33" borderId="22" xfId="0" applyNumberFormat="1" applyFont="1" applyFill="1" applyBorder="1" applyAlignment="1">
      <alignment/>
    </xf>
    <xf numFmtId="0" fontId="0" fillId="0" borderId="0" xfId="0" applyFont="1" applyAlignment="1">
      <alignment/>
    </xf>
    <xf numFmtId="185" fontId="6" fillId="33" borderId="19" xfId="60" applyFont="1" applyFill="1" applyBorder="1" applyAlignment="1">
      <alignment wrapText="1"/>
    </xf>
    <xf numFmtId="186" fontId="52" fillId="0" borderId="0" xfId="0" applyNumberFormat="1" applyFont="1" applyBorder="1" applyAlignment="1">
      <alignment/>
    </xf>
    <xf numFmtId="186" fontId="52" fillId="33" borderId="0" xfId="0" applyNumberFormat="1" applyFont="1" applyFill="1" applyBorder="1" applyAlignment="1">
      <alignment/>
    </xf>
    <xf numFmtId="0" fontId="6" fillId="0" borderId="16" xfId="0" applyFont="1" applyBorder="1" applyAlignment="1">
      <alignment/>
    </xf>
    <xf numFmtId="185" fontId="6" fillId="0" borderId="17" xfId="60" applyFont="1" applyFill="1" applyBorder="1" applyAlignment="1">
      <alignment/>
    </xf>
    <xf numFmtId="185" fontId="6" fillId="33" borderId="17" xfId="60" applyFont="1" applyFill="1" applyBorder="1" applyAlignment="1">
      <alignment/>
    </xf>
    <xf numFmtId="1" fontId="1" fillId="0" borderId="10" xfId="0" applyNumberFormat="1" applyFont="1" applyFill="1" applyBorder="1" applyAlignment="1">
      <alignment horizontal="center"/>
    </xf>
    <xf numFmtId="185" fontId="6" fillId="0" borderId="16" xfId="60" applyFont="1" applyBorder="1" applyAlignment="1">
      <alignment/>
    </xf>
    <xf numFmtId="185" fontId="6" fillId="33" borderId="16" xfId="60" applyFont="1" applyFill="1" applyBorder="1" applyAlignment="1">
      <alignment/>
    </xf>
    <xf numFmtId="185" fontId="6" fillId="0" borderId="16" xfId="60" applyFont="1" applyFill="1" applyBorder="1" applyAlignment="1">
      <alignment/>
    </xf>
    <xf numFmtId="185" fontId="6" fillId="33" borderId="19" xfId="60" applyFont="1" applyFill="1" applyBorder="1" applyAlignment="1">
      <alignment/>
    </xf>
    <xf numFmtId="185" fontId="51" fillId="33" borderId="16" xfId="60" applyFont="1" applyFill="1" applyBorder="1" applyAlignment="1">
      <alignment/>
    </xf>
    <xf numFmtId="185" fontId="6" fillId="33" borderId="10" xfId="60" applyFont="1" applyFill="1" applyBorder="1" applyAlignment="1">
      <alignment wrapText="1"/>
    </xf>
    <xf numFmtId="185" fontId="6" fillId="0" borderId="10" xfId="60" applyFont="1" applyFill="1" applyBorder="1" applyAlignment="1">
      <alignment wrapText="1"/>
    </xf>
    <xf numFmtId="185" fontId="51" fillId="33" borderId="10" xfId="60" applyFont="1" applyFill="1" applyBorder="1" applyAlignment="1">
      <alignment wrapText="1"/>
    </xf>
    <xf numFmtId="185" fontId="7" fillId="0" borderId="10" xfId="60" applyFont="1" applyFill="1" applyBorder="1" applyAlignment="1">
      <alignment wrapText="1"/>
    </xf>
    <xf numFmtId="186" fontId="7" fillId="0" borderId="16" xfId="0" applyNumberFormat="1" applyFont="1" applyBorder="1" applyAlignment="1">
      <alignment/>
    </xf>
    <xf numFmtId="185" fontId="7" fillId="0" borderId="16" xfId="60" applyFont="1" applyBorder="1" applyAlignment="1">
      <alignment/>
    </xf>
    <xf numFmtId="0" fontId="6" fillId="0" borderId="10" xfId="0" applyFont="1" applyBorder="1" applyAlignment="1">
      <alignment horizontal="center" wrapText="1"/>
    </xf>
    <xf numFmtId="4" fontId="7" fillId="0" borderId="16" xfId="0" applyNumberFormat="1" applyFont="1" applyBorder="1" applyAlignment="1">
      <alignment/>
    </xf>
    <xf numFmtId="0" fontId="6" fillId="33" borderId="16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4" fontId="7" fillId="33" borderId="19" xfId="0" applyNumberFormat="1" applyFont="1" applyFill="1" applyBorder="1" applyAlignment="1">
      <alignment/>
    </xf>
    <xf numFmtId="49" fontId="6" fillId="0" borderId="10" xfId="0" applyNumberFormat="1" applyFont="1" applyBorder="1" applyAlignment="1">
      <alignment horizontal="center" wrapText="1"/>
    </xf>
    <xf numFmtId="4" fontId="6" fillId="0" borderId="10" xfId="0" applyNumberFormat="1" applyFont="1" applyBorder="1" applyAlignment="1">
      <alignment/>
    </xf>
    <xf numFmtId="4" fontId="6" fillId="33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4" fontId="6" fillId="33" borderId="19" xfId="0" applyNumberFormat="1" applyFont="1" applyFill="1" applyBorder="1" applyAlignment="1">
      <alignment/>
    </xf>
    <xf numFmtId="185" fontId="7" fillId="0" borderId="15" xfId="60" applyFont="1" applyBorder="1" applyAlignment="1">
      <alignment wrapText="1"/>
    </xf>
    <xf numFmtId="185" fontId="7" fillId="33" borderId="15" xfId="60" applyFont="1" applyFill="1" applyBorder="1" applyAlignment="1">
      <alignment wrapText="1"/>
    </xf>
    <xf numFmtId="186" fontId="7" fillId="33" borderId="15" xfId="0" applyNumberFormat="1" applyFont="1" applyFill="1" applyBorder="1" applyAlignment="1">
      <alignment wrapText="1"/>
    </xf>
    <xf numFmtId="186" fontId="7" fillId="0" borderId="15" xfId="0" applyNumberFormat="1" applyFont="1" applyFill="1" applyBorder="1" applyAlignment="1">
      <alignment wrapText="1"/>
    </xf>
    <xf numFmtId="186" fontId="7" fillId="33" borderId="23" xfId="0" applyNumberFormat="1" applyFont="1" applyFill="1" applyBorder="1" applyAlignment="1">
      <alignment wrapText="1"/>
    </xf>
    <xf numFmtId="0" fontId="6" fillId="0" borderId="24" xfId="0" applyFont="1" applyBorder="1" applyAlignment="1">
      <alignment/>
    </xf>
    <xf numFmtId="0" fontId="13" fillId="33" borderId="0" xfId="0" applyFont="1" applyFill="1" applyAlignment="1">
      <alignment/>
    </xf>
    <xf numFmtId="0" fontId="13" fillId="0" borderId="18" xfId="0" applyFont="1" applyFill="1" applyBorder="1" applyAlignment="1">
      <alignment/>
    </xf>
    <xf numFmtId="0" fontId="13" fillId="33" borderId="18" xfId="0" applyFont="1" applyFill="1" applyBorder="1" applyAlignment="1">
      <alignment/>
    </xf>
    <xf numFmtId="0" fontId="13" fillId="0" borderId="0" xfId="0" applyFont="1" applyFill="1" applyAlignment="1">
      <alignment/>
    </xf>
    <xf numFmtId="186" fontId="7" fillId="33" borderId="19" xfId="0" applyNumberFormat="1" applyFont="1" applyFill="1" applyBorder="1" applyAlignment="1">
      <alignment/>
    </xf>
    <xf numFmtId="4" fontId="13" fillId="0" borderId="18" xfId="60" applyNumberFormat="1" applyFont="1" applyBorder="1" applyAlignment="1">
      <alignment/>
    </xf>
    <xf numFmtId="4" fontId="13" fillId="33" borderId="18" xfId="60" applyNumberFormat="1" applyFont="1" applyFill="1" applyBorder="1" applyAlignment="1">
      <alignment/>
    </xf>
    <xf numFmtId="0" fontId="4" fillId="33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4" fontId="13" fillId="0" borderId="18" xfId="60" applyNumberFormat="1" applyFont="1" applyFill="1" applyBorder="1" applyAlignment="1">
      <alignment/>
    </xf>
    <xf numFmtId="0" fontId="1" fillId="0" borderId="0" xfId="0" applyFont="1" applyFill="1" applyAlignment="1">
      <alignment/>
    </xf>
    <xf numFmtId="186" fontId="52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/>
    </xf>
    <xf numFmtId="0" fontId="4" fillId="0" borderId="0" xfId="0" applyFont="1" applyFill="1" applyAlignment="1">
      <alignment wrapText="1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4" fillId="0" borderId="0" xfId="0" applyFont="1" applyFill="1" applyAlignment="1">
      <alignment horizontal="left" wrapText="1"/>
    </xf>
    <xf numFmtId="0" fontId="6" fillId="0" borderId="25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26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8" xfId="0" applyFont="1" applyBorder="1" applyAlignment="1">
      <alignment/>
    </xf>
    <xf numFmtId="0" fontId="6" fillId="33" borderId="0" xfId="0" applyFont="1" applyFill="1" applyAlignment="1">
      <alignment horizontal="left"/>
    </xf>
    <xf numFmtId="0" fontId="11" fillId="0" borderId="2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6" fillId="0" borderId="30" xfId="0" applyFont="1" applyBorder="1" applyAlignment="1">
      <alignment horizontal="center" vertical="top"/>
    </xf>
    <xf numFmtId="0" fontId="6" fillId="0" borderId="31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6" fillId="4" borderId="10" xfId="0" applyFont="1" applyFill="1" applyBorder="1" applyAlignment="1">
      <alignment wrapText="1"/>
    </xf>
    <xf numFmtId="186" fontId="6" fillId="4" borderId="10" xfId="0" applyNumberFormat="1" applyFont="1" applyFill="1" applyBorder="1" applyAlignment="1">
      <alignment wrapText="1"/>
    </xf>
    <xf numFmtId="186" fontId="6" fillId="4" borderId="10" xfId="0" applyNumberFormat="1" applyFont="1" applyFill="1" applyBorder="1" applyAlignment="1">
      <alignment/>
    </xf>
    <xf numFmtId="185" fontId="6" fillId="4" borderId="10" xfId="60" applyFont="1" applyFill="1" applyBorder="1" applyAlignment="1">
      <alignment/>
    </xf>
    <xf numFmtId="186" fontId="6" fillId="4" borderId="17" xfId="0" applyNumberFormat="1" applyFont="1" applyFill="1" applyBorder="1" applyAlignment="1">
      <alignment/>
    </xf>
    <xf numFmtId="0" fontId="13" fillId="4" borderId="18" xfId="0" applyFont="1" applyFill="1" applyBorder="1" applyAlignment="1">
      <alignment/>
    </xf>
    <xf numFmtId="0" fontId="13" fillId="4" borderId="0" xfId="0" applyFont="1" applyFill="1" applyAlignment="1">
      <alignment/>
    </xf>
    <xf numFmtId="186" fontId="7" fillId="4" borderId="10" xfId="0" applyNumberFormat="1" applyFont="1" applyFill="1" applyBorder="1" applyAlignment="1">
      <alignment/>
    </xf>
    <xf numFmtId="0" fontId="7" fillId="4" borderId="10" xfId="0" applyFont="1" applyFill="1" applyBorder="1" applyAlignment="1">
      <alignment wrapText="1"/>
    </xf>
    <xf numFmtId="185" fontId="6" fillId="4" borderId="16" xfId="60" applyFont="1" applyFill="1" applyBorder="1" applyAlignment="1">
      <alignment/>
    </xf>
    <xf numFmtId="185" fontId="6" fillId="4" borderId="17" xfId="60" applyFont="1" applyFill="1" applyBorder="1" applyAlignment="1">
      <alignment/>
    </xf>
    <xf numFmtId="185" fontId="6" fillId="4" borderId="10" xfId="60" applyFont="1" applyFill="1" applyBorder="1" applyAlignment="1">
      <alignment wrapText="1"/>
    </xf>
    <xf numFmtId="185" fontId="7" fillId="4" borderId="10" xfId="60" applyFont="1" applyFill="1" applyBorder="1" applyAlignment="1">
      <alignment wrapText="1"/>
    </xf>
    <xf numFmtId="186" fontId="7" fillId="4" borderId="10" xfId="0" applyNumberFormat="1" applyFont="1" applyFill="1" applyBorder="1" applyAlignment="1">
      <alignment wrapText="1"/>
    </xf>
    <xf numFmtId="0" fontId="1" fillId="4" borderId="10" xfId="0" applyFont="1" applyFill="1" applyBorder="1" applyAlignment="1">
      <alignment wrapText="1"/>
    </xf>
    <xf numFmtId="0" fontId="6" fillId="4" borderId="16" xfId="0" applyFont="1" applyFill="1" applyBorder="1" applyAlignment="1">
      <alignment/>
    </xf>
    <xf numFmtId="4" fontId="6" fillId="4" borderId="10" xfId="0" applyNumberFormat="1" applyFont="1" applyFill="1" applyBorder="1" applyAlignment="1">
      <alignment/>
    </xf>
    <xf numFmtId="4" fontId="13" fillId="4" borderId="18" xfId="60" applyNumberFormat="1" applyFont="1" applyFill="1" applyBorder="1" applyAlignment="1">
      <alignment/>
    </xf>
    <xf numFmtId="186" fontId="7" fillId="4" borderId="15" xfId="0" applyNumberFormat="1" applyFont="1" applyFill="1" applyBorder="1" applyAlignment="1">
      <alignment wrapText="1"/>
    </xf>
    <xf numFmtId="0" fontId="0" fillId="4" borderId="0" xfId="0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728"/>
  <sheetViews>
    <sheetView tabSelected="1" zoomScale="70" zoomScaleNormal="70" zoomScalePageLayoutView="0" workbookViewId="0" topLeftCell="A17">
      <selection activeCell="J106" sqref="J106"/>
    </sheetView>
  </sheetViews>
  <sheetFormatPr defaultColWidth="9.140625" defaultRowHeight="12.75"/>
  <cols>
    <col min="1" max="1" width="32.00390625" style="0" customWidth="1"/>
    <col min="2" max="2" width="28.00390625" style="0" customWidth="1"/>
    <col min="3" max="3" width="21.421875" style="0" customWidth="1"/>
    <col min="4" max="4" width="13.28125" style="0" customWidth="1"/>
    <col min="5" max="5" width="15.8515625" style="0" customWidth="1"/>
    <col min="6" max="6" width="14.7109375" style="35" customWidth="1"/>
    <col min="7" max="7" width="14.8515625" style="35" customWidth="1"/>
    <col min="8" max="8" width="14.28125" style="35" customWidth="1"/>
    <col min="9" max="9" width="15.421875" style="35" customWidth="1"/>
    <col min="10" max="10" width="14.57421875" style="35" customWidth="1"/>
    <col min="11" max="11" width="13.421875" style="27" customWidth="1"/>
    <col min="12" max="12" width="13.7109375" style="35" customWidth="1"/>
    <col min="13" max="13" width="13.57421875" style="184" customWidth="1"/>
    <col min="14" max="14" width="13.140625" style="35" customWidth="1"/>
    <col min="15" max="15" width="14.57421875" style="35" customWidth="1"/>
    <col min="16" max="16" width="14.140625" style="35" customWidth="1"/>
    <col min="17" max="17" width="12.57421875" style="0" customWidth="1"/>
  </cols>
  <sheetData>
    <row r="1" spans="1:17" ht="12.75">
      <c r="A1" s="132"/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50"/>
      <c r="P1" s="50"/>
      <c r="Q1" s="35"/>
    </row>
    <row r="2" spans="1:17" ht="15">
      <c r="A2" s="132"/>
      <c r="B2" s="132"/>
      <c r="C2" s="132"/>
      <c r="D2" s="132"/>
      <c r="E2" s="132"/>
      <c r="F2" s="132"/>
      <c r="G2" s="132"/>
      <c r="H2" s="132"/>
      <c r="I2" s="133" t="s">
        <v>0</v>
      </c>
      <c r="J2" s="133"/>
      <c r="K2" s="133"/>
      <c r="L2" s="133"/>
      <c r="M2" s="133"/>
      <c r="N2" s="133"/>
      <c r="O2" s="71"/>
      <c r="P2" s="72"/>
      <c r="Q2" s="35"/>
    </row>
    <row r="3" spans="1:17" ht="49.5" customHeight="1">
      <c r="A3" s="132"/>
      <c r="B3" s="132"/>
      <c r="C3" s="132"/>
      <c r="D3" s="132"/>
      <c r="E3" s="132"/>
      <c r="F3" s="132"/>
      <c r="G3" s="132"/>
      <c r="H3" s="132"/>
      <c r="I3" s="143" t="s">
        <v>105</v>
      </c>
      <c r="J3" s="143"/>
      <c r="K3" s="143"/>
      <c r="L3" s="140"/>
      <c r="M3" s="140"/>
      <c r="N3" s="140"/>
      <c r="O3" s="131"/>
      <c r="P3" s="131"/>
      <c r="Q3" s="35"/>
    </row>
    <row r="4" spans="1:17" ht="36" customHeight="1">
      <c r="A4" s="132"/>
      <c r="B4" s="132"/>
      <c r="C4" s="132"/>
      <c r="D4" s="132"/>
      <c r="E4" s="132" t="s">
        <v>25</v>
      </c>
      <c r="F4" s="132"/>
      <c r="G4" s="132"/>
      <c r="H4" s="132"/>
      <c r="I4" s="134" t="s">
        <v>1</v>
      </c>
      <c r="J4" s="134"/>
      <c r="K4" s="134"/>
      <c r="L4" s="134"/>
      <c r="M4" s="148" t="s">
        <v>106</v>
      </c>
      <c r="N4" s="148"/>
      <c r="O4" s="72"/>
      <c r="P4" s="72" t="s">
        <v>22</v>
      </c>
      <c r="Q4" s="35"/>
    </row>
    <row r="5" spans="1:17" ht="15">
      <c r="A5" s="132"/>
      <c r="B5" s="132"/>
      <c r="C5" s="132"/>
      <c r="D5" s="132"/>
      <c r="E5" s="132"/>
      <c r="F5" s="132"/>
      <c r="G5" s="132"/>
      <c r="H5" s="132"/>
      <c r="I5" s="162" t="s">
        <v>65</v>
      </c>
      <c r="J5" s="162"/>
      <c r="K5" s="162"/>
      <c r="L5" s="159" t="s">
        <v>64</v>
      </c>
      <c r="M5" s="159"/>
      <c r="N5" s="159"/>
      <c r="O5" s="71"/>
      <c r="P5" s="72"/>
      <c r="Q5" s="35"/>
    </row>
    <row r="6" spans="1:17" ht="20.25" customHeight="1">
      <c r="A6" s="132"/>
      <c r="B6" s="132"/>
      <c r="C6" s="132"/>
      <c r="D6" s="132"/>
      <c r="E6" s="132"/>
      <c r="F6" s="132"/>
      <c r="G6" s="132"/>
      <c r="H6" s="132"/>
      <c r="I6" s="149"/>
      <c r="J6" s="149"/>
      <c r="K6" s="134"/>
      <c r="L6" s="134"/>
      <c r="M6" s="134"/>
      <c r="N6" s="134"/>
      <c r="O6" s="72"/>
      <c r="P6" s="72"/>
      <c r="Q6" s="35"/>
    </row>
    <row r="7" spans="1:17" ht="15">
      <c r="A7" s="132"/>
      <c r="B7" s="132"/>
      <c r="C7" s="132"/>
      <c r="D7" s="132"/>
      <c r="E7" s="132"/>
      <c r="F7" s="132"/>
      <c r="G7" s="132"/>
      <c r="H7" s="132"/>
      <c r="I7" s="150" t="s">
        <v>75</v>
      </c>
      <c r="J7" s="150"/>
      <c r="K7" s="134"/>
      <c r="L7" s="134"/>
      <c r="M7" s="134"/>
      <c r="N7" s="134"/>
      <c r="O7" s="72"/>
      <c r="P7" s="72"/>
      <c r="Q7" s="35"/>
    </row>
    <row r="8" spans="1:17" ht="12.75">
      <c r="A8" s="132"/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50"/>
      <c r="P8" s="50"/>
      <c r="Q8" s="35"/>
    </row>
    <row r="9" spans="1:17" ht="12.75" hidden="1">
      <c r="A9" s="132"/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50"/>
      <c r="P9" s="50"/>
      <c r="Q9" s="35"/>
    </row>
    <row r="10" spans="1:17" ht="12.75" hidden="1">
      <c r="A10" s="132"/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50"/>
      <c r="P10" s="50"/>
      <c r="Q10" s="35"/>
    </row>
    <row r="11" spans="1:17" ht="15" customHeight="1">
      <c r="A11" s="164" t="s">
        <v>96</v>
      </c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32"/>
      <c r="O11" s="50"/>
      <c r="P11" s="50"/>
      <c r="Q11" s="35"/>
    </row>
    <row r="12" spans="1:17" ht="17.25" customHeight="1" thickBot="1">
      <c r="A12" s="132"/>
      <c r="B12" s="132"/>
      <c r="C12" s="141"/>
      <c r="D12" s="142"/>
      <c r="E12" s="163" t="s">
        <v>104</v>
      </c>
      <c r="F12" s="163"/>
      <c r="G12" s="158"/>
      <c r="H12" s="158"/>
      <c r="I12" s="132"/>
      <c r="J12" s="132"/>
      <c r="K12" s="132"/>
      <c r="L12" s="132"/>
      <c r="M12" s="132"/>
      <c r="N12" s="132"/>
      <c r="O12" s="50"/>
      <c r="P12" s="73" t="s">
        <v>2</v>
      </c>
      <c r="Q12" s="35"/>
    </row>
    <row r="13" spans="1:16" ht="12.75" customHeight="1">
      <c r="A13" s="144" t="s">
        <v>36</v>
      </c>
      <c r="B13" s="146" t="s">
        <v>37</v>
      </c>
      <c r="C13" s="146" t="s">
        <v>34</v>
      </c>
      <c r="D13" s="146" t="s">
        <v>40</v>
      </c>
      <c r="E13" s="160" t="s">
        <v>3</v>
      </c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1"/>
    </row>
    <row r="14" spans="1:16" ht="60.75" customHeight="1">
      <c r="A14" s="145"/>
      <c r="B14" s="147"/>
      <c r="C14" s="147"/>
      <c r="D14" s="147"/>
      <c r="E14" s="5" t="s">
        <v>42</v>
      </c>
      <c r="F14" s="38" t="s">
        <v>43</v>
      </c>
      <c r="G14" s="38" t="s">
        <v>44</v>
      </c>
      <c r="H14" s="38" t="s">
        <v>45</v>
      </c>
      <c r="I14" s="38" t="s">
        <v>46</v>
      </c>
      <c r="J14" s="38" t="s">
        <v>47</v>
      </c>
      <c r="K14" s="56" t="s">
        <v>48</v>
      </c>
      <c r="L14" s="38" t="s">
        <v>49</v>
      </c>
      <c r="M14" s="165" t="s">
        <v>50</v>
      </c>
      <c r="N14" s="38" t="s">
        <v>51</v>
      </c>
      <c r="O14" s="38" t="s">
        <v>52</v>
      </c>
      <c r="P14" s="74" t="s">
        <v>53</v>
      </c>
    </row>
    <row r="15" spans="1:16" ht="43.5" customHeight="1">
      <c r="A15" s="18" t="s">
        <v>4</v>
      </c>
      <c r="B15" s="5"/>
      <c r="C15" s="5"/>
      <c r="D15" s="6">
        <v>777038.75</v>
      </c>
      <c r="E15" s="7"/>
      <c r="F15" s="39"/>
      <c r="G15" s="39" t="s">
        <v>25</v>
      </c>
      <c r="H15" s="39"/>
      <c r="I15" s="39"/>
      <c r="J15" s="39"/>
      <c r="K15" s="57"/>
      <c r="L15" s="39"/>
      <c r="M15" s="166"/>
      <c r="N15" s="39"/>
      <c r="O15" s="39"/>
      <c r="P15" s="75"/>
    </row>
    <row r="16" spans="1:16" ht="16.5" customHeight="1">
      <c r="A16" s="18"/>
      <c r="B16" s="5"/>
      <c r="C16" s="5"/>
      <c r="D16" s="6"/>
      <c r="E16" s="5"/>
      <c r="F16" s="38"/>
      <c r="G16" s="38"/>
      <c r="H16" s="38"/>
      <c r="I16" s="38"/>
      <c r="J16" s="38"/>
      <c r="K16" s="56"/>
      <c r="L16" s="38"/>
      <c r="M16" s="165"/>
      <c r="N16" s="38"/>
      <c r="O16" s="38"/>
      <c r="P16" s="74"/>
    </row>
    <row r="17" spans="1:16" ht="13.5">
      <c r="A17" s="18"/>
      <c r="B17" s="5"/>
      <c r="C17" s="5"/>
      <c r="D17" s="6"/>
      <c r="E17" s="5"/>
      <c r="F17" s="38"/>
      <c r="G17" s="38"/>
      <c r="H17" s="38"/>
      <c r="I17" s="38"/>
      <c r="J17" s="38"/>
      <c r="K17" s="56"/>
      <c r="L17" s="38"/>
      <c r="M17" s="165"/>
      <c r="N17" s="38"/>
      <c r="O17" s="38"/>
      <c r="P17" s="74"/>
    </row>
    <row r="18" spans="1:16" ht="16.5" customHeight="1">
      <c r="A18" s="156" t="s">
        <v>28</v>
      </c>
      <c r="B18" s="154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5"/>
    </row>
    <row r="19" spans="1:16" ht="17.25" customHeight="1">
      <c r="A19" s="156" t="s">
        <v>29</v>
      </c>
      <c r="B19" s="154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5"/>
    </row>
    <row r="20" spans="1:17" s="27" customFormat="1" ht="18.75" customHeight="1">
      <c r="A20" s="33" t="s">
        <v>5</v>
      </c>
      <c r="B20" s="28" t="s">
        <v>99</v>
      </c>
      <c r="C20" s="46">
        <v>101000000</v>
      </c>
      <c r="D20" s="29">
        <f aca="true" t="shared" si="0" ref="D20:D25">SUM(E20:P20)</f>
        <v>876800</v>
      </c>
      <c r="E20" s="29">
        <v>64000</v>
      </c>
      <c r="F20" s="40"/>
      <c r="G20" s="40">
        <v>121700</v>
      </c>
      <c r="H20" s="40"/>
      <c r="I20" s="40">
        <v>140500</v>
      </c>
      <c r="J20" s="40">
        <v>74700</v>
      </c>
      <c r="K20" s="29">
        <v>72900</v>
      </c>
      <c r="L20" s="40">
        <v>79600</v>
      </c>
      <c r="M20" s="167">
        <v>83000</v>
      </c>
      <c r="N20" s="40">
        <v>84000</v>
      </c>
      <c r="O20" s="40">
        <v>81000</v>
      </c>
      <c r="P20" s="40">
        <v>75400</v>
      </c>
      <c r="Q20" s="32"/>
    </row>
    <row r="21" spans="1:17" s="27" customFormat="1" ht="18.75" customHeight="1">
      <c r="A21" s="33" t="s">
        <v>5</v>
      </c>
      <c r="B21" s="28" t="s">
        <v>100</v>
      </c>
      <c r="C21" s="46">
        <v>101000000</v>
      </c>
      <c r="D21" s="29">
        <f t="shared" si="0"/>
        <v>6200</v>
      </c>
      <c r="E21" s="29">
        <v>300</v>
      </c>
      <c r="F21" s="40"/>
      <c r="G21" s="40">
        <v>700</v>
      </c>
      <c r="H21" s="40"/>
      <c r="I21" s="40">
        <v>1000</v>
      </c>
      <c r="J21" s="40">
        <v>500</v>
      </c>
      <c r="K21" s="29">
        <v>500</v>
      </c>
      <c r="L21" s="40">
        <v>600</v>
      </c>
      <c r="M21" s="167">
        <v>600</v>
      </c>
      <c r="N21" s="40">
        <v>700</v>
      </c>
      <c r="O21" s="40">
        <v>700</v>
      </c>
      <c r="P21" s="40">
        <v>600</v>
      </c>
      <c r="Q21" s="32"/>
    </row>
    <row r="22" spans="1:17" s="27" customFormat="1" ht="18" customHeight="1">
      <c r="A22" s="33" t="s">
        <v>5</v>
      </c>
      <c r="B22" s="28" t="s">
        <v>101</v>
      </c>
      <c r="C22" s="46">
        <v>101000000</v>
      </c>
      <c r="D22" s="29">
        <f t="shared" si="0"/>
        <v>1005800</v>
      </c>
      <c r="E22" s="29">
        <v>81000</v>
      </c>
      <c r="F22" s="40"/>
      <c r="G22" s="40">
        <v>166600</v>
      </c>
      <c r="H22" s="40"/>
      <c r="I22" s="40">
        <v>170500</v>
      </c>
      <c r="J22" s="40">
        <v>74900</v>
      </c>
      <c r="K22" s="29">
        <v>87000</v>
      </c>
      <c r="L22" s="40">
        <v>92200</v>
      </c>
      <c r="M22" s="167">
        <v>94900</v>
      </c>
      <c r="N22" s="40">
        <v>80000</v>
      </c>
      <c r="O22" s="40">
        <v>78400</v>
      </c>
      <c r="P22" s="76">
        <v>80300</v>
      </c>
      <c r="Q22" s="48"/>
    </row>
    <row r="23" spans="1:17" s="27" customFormat="1" ht="18" customHeight="1">
      <c r="A23" s="33" t="s">
        <v>5</v>
      </c>
      <c r="B23" s="61" t="s">
        <v>57</v>
      </c>
      <c r="C23" s="46">
        <v>101000000</v>
      </c>
      <c r="D23" s="29">
        <f t="shared" si="0"/>
        <v>1680000</v>
      </c>
      <c r="E23" s="29"/>
      <c r="F23" s="40">
        <v>100000</v>
      </c>
      <c r="G23" s="40">
        <v>100000</v>
      </c>
      <c r="H23" s="40">
        <v>120000</v>
      </c>
      <c r="I23" s="40">
        <v>120000</v>
      </c>
      <c r="J23" s="40">
        <v>130000</v>
      </c>
      <c r="K23" s="29">
        <v>130000</v>
      </c>
      <c r="L23" s="40">
        <v>130000</v>
      </c>
      <c r="M23" s="167">
        <v>150000</v>
      </c>
      <c r="N23" s="40">
        <v>170000</v>
      </c>
      <c r="O23" s="40">
        <v>170000</v>
      </c>
      <c r="P23" s="76">
        <v>360000</v>
      </c>
      <c r="Q23" s="48"/>
    </row>
    <row r="24" spans="1:17" s="27" customFormat="1" ht="18" customHeight="1" hidden="1">
      <c r="A24" s="33" t="s">
        <v>5</v>
      </c>
      <c r="B24" s="61" t="s">
        <v>78</v>
      </c>
      <c r="C24" s="46">
        <v>101000000</v>
      </c>
      <c r="D24" s="29">
        <f t="shared" si="0"/>
        <v>0</v>
      </c>
      <c r="E24" s="29"/>
      <c r="F24" s="40"/>
      <c r="G24" s="40"/>
      <c r="H24" s="40"/>
      <c r="I24" s="40"/>
      <c r="J24" s="40"/>
      <c r="K24" s="29"/>
      <c r="L24" s="40"/>
      <c r="M24" s="167"/>
      <c r="N24" s="40"/>
      <c r="O24" s="40"/>
      <c r="P24" s="76"/>
      <c r="Q24" s="48"/>
    </row>
    <row r="25" spans="1:18" s="27" customFormat="1" ht="15.75" customHeight="1">
      <c r="A25" s="33" t="s">
        <v>5</v>
      </c>
      <c r="B25" s="61" t="s">
        <v>79</v>
      </c>
      <c r="C25" s="46">
        <v>101000000</v>
      </c>
      <c r="D25" s="29">
        <f t="shared" si="0"/>
        <v>60000</v>
      </c>
      <c r="E25" s="29"/>
      <c r="F25" s="40"/>
      <c r="G25" s="40"/>
      <c r="H25" s="40"/>
      <c r="I25" s="40"/>
      <c r="J25" s="40"/>
      <c r="K25" s="29"/>
      <c r="L25" s="40"/>
      <c r="M25" s="167"/>
      <c r="N25" s="40"/>
      <c r="O25" s="40"/>
      <c r="P25" s="76">
        <v>60000</v>
      </c>
      <c r="Q25" s="32"/>
      <c r="R25" s="3"/>
    </row>
    <row r="26" spans="1:17" s="27" customFormat="1" ht="18.75" customHeight="1">
      <c r="A26" s="33" t="s">
        <v>5</v>
      </c>
      <c r="B26" s="28" t="s">
        <v>58</v>
      </c>
      <c r="C26" s="46">
        <v>101000000</v>
      </c>
      <c r="D26" s="29">
        <f aca="true" t="shared" si="1" ref="D26:D43">SUM(E26:P26)</f>
        <v>10000</v>
      </c>
      <c r="E26" s="29"/>
      <c r="F26" s="40"/>
      <c r="G26" s="40">
        <v>10000</v>
      </c>
      <c r="H26" s="40"/>
      <c r="I26" s="40"/>
      <c r="J26" s="40"/>
      <c r="K26" s="29"/>
      <c r="L26" s="40"/>
      <c r="M26" s="167"/>
      <c r="N26" s="40"/>
      <c r="O26" s="40"/>
      <c r="P26" s="76"/>
      <c r="Q26" s="32"/>
    </row>
    <row r="27" spans="1:17" s="27" customFormat="1" ht="17.25" customHeight="1">
      <c r="A27" s="33" t="s">
        <v>5</v>
      </c>
      <c r="B27" s="28" t="s">
        <v>6</v>
      </c>
      <c r="C27" s="46">
        <v>101000000</v>
      </c>
      <c r="D27" s="29">
        <f t="shared" si="1"/>
        <v>700000</v>
      </c>
      <c r="E27" s="29"/>
      <c r="F27" s="40">
        <v>5000</v>
      </c>
      <c r="G27" s="40">
        <v>5000</v>
      </c>
      <c r="H27" s="40">
        <v>5000</v>
      </c>
      <c r="I27" s="40">
        <v>10000</v>
      </c>
      <c r="J27" s="40">
        <v>15000</v>
      </c>
      <c r="K27" s="29">
        <v>20000</v>
      </c>
      <c r="L27" s="40">
        <v>40000</v>
      </c>
      <c r="M27" s="167">
        <v>40000</v>
      </c>
      <c r="N27" s="40">
        <v>200000</v>
      </c>
      <c r="O27" s="40">
        <v>240000</v>
      </c>
      <c r="P27" s="76">
        <v>120000</v>
      </c>
      <c r="Q27" s="32"/>
    </row>
    <row r="28" spans="1:17" s="27" customFormat="1" ht="16.5" customHeight="1">
      <c r="A28" s="30" t="s">
        <v>5</v>
      </c>
      <c r="B28" s="28" t="s">
        <v>62</v>
      </c>
      <c r="C28" s="46">
        <v>101000000</v>
      </c>
      <c r="D28" s="29">
        <f t="shared" si="1"/>
        <v>360000</v>
      </c>
      <c r="E28" s="66"/>
      <c r="F28" s="40">
        <v>40000</v>
      </c>
      <c r="G28" s="40">
        <v>40000</v>
      </c>
      <c r="H28" s="40">
        <v>40000</v>
      </c>
      <c r="I28" s="40">
        <v>40000</v>
      </c>
      <c r="J28" s="40">
        <v>40000</v>
      </c>
      <c r="K28" s="29">
        <v>40000</v>
      </c>
      <c r="L28" s="40">
        <v>40000</v>
      </c>
      <c r="M28" s="167">
        <v>40000</v>
      </c>
      <c r="N28" s="40">
        <v>40000</v>
      </c>
      <c r="O28" s="40"/>
      <c r="P28" s="76"/>
      <c r="Q28" s="32"/>
    </row>
    <row r="29" spans="1:17" s="27" customFormat="1" ht="16.5" customHeight="1">
      <c r="A29" s="30" t="s">
        <v>5</v>
      </c>
      <c r="B29" s="28" t="s">
        <v>66</v>
      </c>
      <c r="C29" s="46">
        <v>101000000</v>
      </c>
      <c r="D29" s="29">
        <f t="shared" si="1"/>
        <v>2690000</v>
      </c>
      <c r="E29" s="29"/>
      <c r="F29" s="40">
        <v>10000</v>
      </c>
      <c r="G29" s="40">
        <v>20000</v>
      </c>
      <c r="H29" s="40">
        <v>20000</v>
      </c>
      <c r="I29" s="40">
        <v>20000</v>
      </c>
      <c r="J29" s="40">
        <v>20000</v>
      </c>
      <c r="K29" s="29">
        <v>20000</v>
      </c>
      <c r="L29" s="40">
        <v>30000</v>
      </c>
      <c r="M29" s="167">
        <v>50000</v>
      </c>
      <c r="N29" s="40">
        <v>150000</v>
      </c>
      <c r="O29" s="40">
        <v>1780000</v>
      </c>
      <c r="P29" s="76">
        <v>570000</v>
      </c>
      <c r="Q29" s="32"/>
    </row>
    <row r="30" spans="1:17" s="27" customFormat="1" ht="27" customHeight="1">
      <c r="A30" s="30" t="s">
        <v>61</v>
      </c>
      <c r="B30" s="28" t="s">
        <v>73</v>
      </c>
      <c r="C30" s="46">
        <v>101000000</v>
      </c>
      <c r="D30" s="29">
        <f aca="true" t="shared" si="2" ref="D30:D35">SUM(E30:P30)</f>
        <v>7200</v>
      </c>
      <c r="E30" s="29"/>
      <c r="F30" s="40"/>
      <c r="G30" s="40"/>
      <c r="H30" s="40"/>
      <c r="I30" s="67"/>
      <c r="J30" s="67"/>
      <c r="K30" s="29"/>
      <c r="L30" s="40"/>
      <c r="M30" s="167"/>
      <c r="N30" s="40"/>
      <c r="O30" s="40"/>
      <c r="P30" s="76">
        <v>7200</v>
      </c>
      <c r="Q30" s="32"/>
    </row>
    <row r="31" spans="1:17" s="27" customFormat="1" ht="27" customHeight="1" hidden="1">
      <c r="A31" s="30" t="s">
        <v>61</v>
      </c>
      <c r="B31" s="28" t="s">
        <v>76</v>
      </c>
      <c r="C31" s="46">
        <v>101000000</v>
      </c>
      <c r="D31" s="29">
        <f t="shared" si="2"/>
        <v>0</v>
      </c>
      <c r="E31" s="29"/>
      <c r="F31" s="40"/>
      <c r="G31" s="40"/>
      <c r="H31" s="40"/>
      <c r="I31" s="40"/>
      <c r="J31" s="40"/>
      <c r="K31" s="29"/>
      <c r="L31" s="40"/>
      <c r="M31" s="167"/>
      <c r="N31" s="40"/>
      <c r="O31" s="40"/>
      <c r="P31" s="76"/>
      <c r="Q31" s="32"/>
    </row>
    <row r="32" spans="1:17" s="27" customFormat="1" ht="27" customHeight="1" hidden="1">
      <c r="A32" s="30" t="s">
        <v>61</v>
      </c>
      <c r="B32" s="28" t="s">
        <v>91</v>
      </c>
      <c r="C32" s="46">
        <v>101000000</v>
      </c>
      <c r="D32" s="29">
        <f t="shared" si="2"/>
        <v>0</v>
      </c>
      <c r="E32" s="29"/>
      <c r="F32" s="40"/>
      <c r="G32" s="40"/>
      <c r="H32" s="40"/>
      <c r="I32" s="40"/>
      <c r="J32" s="40"/>
      <c r="K32" s="29"/>
      <c r="L32" s="40"/>
      <c r="M32" s="167"/>
      <c r="N32" s="40"/>
      <c r="O32" s="40"/>
      <c r="P32" s="76"/>
      <c r="Q32" s="32"/>
    </row>
    <row r="33" spans="1:17" s="27" customFormat="1" ht="27" customHeight="1">
      <c r="A33" s="30" t="s">
        <v>61</v>
      </c>
      <c r="B33" s="28" t="s">
        <v>80</v>
      </c>
      <c r="C33" s="46">
        <v>101000000</v>
      </c>
      <c r="D33" s="29">
        <f t="shared" si="2"/>
        <v>4000</v>
      </c>
      <c r="E33" s="29"/>
      <c r="F33" s="40"/>
      <c r="G33" s="40"/>
      <c r="H33" s="40"/>
      <c r="I33" s="40"/>
      <c r="J33" s="40"/>
      <c r="K33" s="29"/>
      <c r="L33" s="40"/>
      <c r="M33" s="167"/>
      <c r="N33" s="40"/>
      <c r="O33" s="40"/>
      <c r="P33" s="76">
        <v>4000</v>
      </c>
      <c r="Q33" s="32"/>
    </row>
    <row r="34" spans="1:17" s="27" customFormat="1" ht="27" customHeight="1" hidden="1">
      <c r="A34" s="30" t="s">
        <v>61</v>
      </c>
      <c r="B34" s="28" t="s">
        <v>92</v>
      </c>
      <c r="C34" s="46">
        <v>101000000</v>
      </c>
      <c r="D34" s="29">
        <f t="shared" si="2"/>
        <v>0</v>
      </c>
      <c r="E34" s="29"/>
      <c r="F34" s="40"/>
      <c r="G34" s="40"/>
      <c r="H34" s="40"/>
      <c r="I34" s="40"/>
      <c r="J34" s="40"/>
      <c r="K34" s="29"/>
      <c r="L34" s="40"/>
      <c r="M34" s="167"/>
      <c r="N34" s="40"/>
      <c r="O34" s="40"/>
      <c r="P34" s="76"/>
      <c r="Q34" s="32"/>
    </row>
    <row r="35" spans="1:17" s="27" customFormat="1" ht="27" customHeight="1">
      <c r="A35" s="30" t="s">
        <v>61</v>
      </c>
      <c r="B35" s="28" t="s">
        <v>89</v>
      </c>
      <c r="C35" s="46">
        <v>101000000</v>
      </c>
      <c r="D35" s="29">
        <f t="shared" si="2"/>
        <v>1300000</v>
      </c>
      <c r="E35" s="29"/>
      <c r="F35" s="40"/>
      <c r="G35" s="40"/>
      <c r="H35" s="40"/>
      <c r="I35" s="40">
        <v>400000</v>
      </c>
      <c r="J35" s="40">
        <v>900000</v>
      </c>
      <c r="K35" s="29"/>
      <c r="L35" s="40"/>
      <c r="M35" s="167"/>
      <c r="N35" s="40"/>
      <c r="O35" s="40"/>
      <c r="P35" s="76"/>
      <c r="Q35" s="32"/>
    </row>
    <row r="36" spans="1:17" s="27" customFormat="1" ht="27" customHeight="1">
      <c r="A36" s="30" t="s">
        <v>61</v>
      </c>
      <c r="B36" s="28" t="s">
        <v>103</v>
      </c>
      <c r="C36" s="46">
        <v>101000000</v>
      </c>
      <c r="D36" s="29">
        <f t="shared" si="1"/>
        <v>85300</v>
      </c>
      <c r="E36" s="29"/>
      <c r="F36" s="40"/>
      <c r="G36" s="40"/>
      <c r="H36" s="40"/>
      <c r="I36" s="40"/>
      <c r="J36" s="40">
        <v>85300</v>
      </c>
      <c r="K36" s="29"/>
      <c r="L36" s="40"/>
      <c r="M36" s="167"/>
      <c r="N36" s="40"/>
      <c r="O36" s="40"/>
      <c r="P36" s="76"/>
      <c r="Q36" s="32"/>
    </row>
    <row r="37" spans="1:17" s="27" customFormat="1" ht="27.75" customHeight="1">
      <c r="A37" s="30" t="s">
        <v>61</v>
      </c>
      <c r="B37" s="28" t="s">
        <v>69</v>
      </c>
      <c r="C37" s="46">
        <v>101000000</v>
      </c>
      <c r="D37" s="29">
        <f>SUM(E37:P37)</f>
        <v>3847600</v>
      </c>
      <c r="E37" s="29">
        <v>961900</v>
      </c>
      <c r="F37" s="29">
        <v>1923900</v>
      </c>
      <c r="G37" s="40"/>
      <c r="H37" s="40">
        <v>961800</v>
      </c>
      <c r="I37" s="40"/>
      <c r="J37" s="40"/>
      <c r="K37" s="29"/>
      <c r="L37" s="40"/>
      <c r="M37" s="167"/>
      <c r="N37" s="29"/>
      <c r="O37" s="40"/>
      <c r="P37" s="76"/>
      <c r="Q37" s="32"/>
    </row>
    <row r="38" spans="1:17" s="27" customFormat="1" ht="27.75" customHeight="1">
      <c r="A38" s="30" t="s">
        <v>61</v>
      </c>
      <c r="B38" s="28" t="s">
        <v>74</v>
      </c>
      <c r="C38" s="46">
        <v>101000000</v>
      </c>
      <c r="D38" s="29">
        <f t="shared" si="1"/>
        <v>489000</v>
      </c>
      <c r="E38" s="29">
        <v>122250</v>
      </c>
      <c r="F38" s="29"/>
      <c r="G38" s="40"/>
      <c r="H38" s="40">
        <v>122250</v>
      </c>
      <c r="I38" s="40"/>
      <c r="J38" s="40"/>
      <c r="K38" s="29">
        <v>122250</v>
      </c>
      <c r="L38" s="40"/>
      <c r="M38" s="167"/>
      <c r="N38" s="40">
        <v>122250</v>
      </c>
      <c r="O38" s="40"/>
      <c r="P38" s="76"/>
      <c r="Q38" s="32"/>
    </row>
    <row r="39" spans="1:17" s="27" customFormat="1" ht="27.75" customHeight="1" hidden="1">
      <c r="A39" s="30" t="s">
        <v>61</v>
      </c>
      <c r="B39" s="28" t="s">
        <v>81</v>
      </c>
      <c r="C39" s="46">
        <v>120002465</v>
      </c>
      <c r="D39" s="29">
        <f t="shared" si="1"/>
        <v>0</v>
      </c>
      <c r="E39" s="29"/>
      <c r="F39" s="40"/>
      <c r="G39" s="40"/>
      <c r="H39" s="40"/>
      <c r="I39" s="40"/>
      <c r="J39" s="40"/>
      <c r="K39" s="29"/>
      <c r="L39" s="40"/>
      <c r="M39" s="167"/>
      <c r="N39" s="40"/>
      <c r="O39" s="86"/>
      <c r="P39" s="77"/>
      <c r="Q39" s="32"/>
    </row>
    <row r="40" spans="1:17" s="27" customFormat="1" ht="27.75" customHeight="1">
      <c r="A40" s="30" t="s">
        <v>61</v>
      </c>
      <c r="B40" s="28" t="s">
        <v>97</v>
      </c>
      <c r="C40" s="46" t="s">
        <v>102</v>
      </c>
      <c r="D40" s="29">
        <f t="shared" si="1"/>
        <v>293500</v>
      </c>
      <c r="E40" s="29"/>
      <c r="F40" s="40"/>
      <c r="G40" s="40">
        <v>293500</v>
      </c>
      <c r="H40" s="40"/>
      <c r="I40" s="124"/>
      <c r="J40" s="40"/>
      <c r="K40" s="29"/>
      <c r="L40" s="40"/>
      <c r="M40" s="167"/>
      <c r="N40" s="40"/>
      <c r="O40" s="86"/>
      <c r="P40" s="70"/>
      <c r="Q40" s="32"/>
    </row>
    <row r="41" spans="1:17" s="27" customFormat="1" ht="27.75" customHeight="1" hidden="1">
      <c r="A41" s="30" t="s">
        <v>61</v>
      </c>
      <c r="B41" s="28" t="s">
        <v>85</v>
      </c>
      <c r="C41" s="46" t="s">
        <v>93</v>
      </c>
      <c r="D41" s="29">
        <f t="shared" si="1"/>
        <v>0</v>
      </c>
      <c r="E41" s="29"/>
      <c r="F41" s="40"/>
      <c r="G41" s="40"/>
      <c r="H41" s="40"/>
      <c r="I41" s="124"/>
      <c r="J41" s="40"/>
      <c r="K41" s="29"/>
      <c r="L41" s="40"/>
      <c r="M41" s="167"/>
      <c r="N41" s="40"/>
      <c r="O41" s="86"/>
      <c r="P41" s="70"/>
      <c r="Q41" s="32"/>
    </row>
    <row r="42" spans="1:17" s="27" customFormat="1" ht="28.5" customHeight="1" hidden="1">
      <c r="A42" s="30" t="s">
        <v>61</v>
      </c>
      <c r="B42" s="28" t="s">
        <v>94</v>
      </c>
      <c r="C42" s="46">
        <v>122002429</v>
      </c>
      <c r="D42" s="29">
        <f>SUM(E42:P42)</f>
        <v>0</v>
      </c>
      <c r="E42" s="34"/>
      <c r="F42" s="40"/>
      <c r="G42" s="40"/>
      <c r="H42" s="40"/>
      <c r="I42" s="40"/>
      <c r="J42" s="40"/>
      <c r="K42" s="29"/>
      <c r="L42" s="85"/>
      <c r="M42" s="168"/>
      <c r="N42" s="85"/>
      <c r="O42" s="83"/>
      <c r="P42" s="83"/>
      <c r="Q42" s="63"/>
    </row>
    <row r="43" spans="1:17" s="27" customFormat="1" ht="28.5" customHeight="1">
      <c r="A43" s="30" t="s">
        <v>61</v>
      </c>
      <c r="B43" s="28" t="s">
        <v>70</v>
      </c>
      <c r="C43" s="46">
        <v>123003034</v>
      </c>
      <c r="D43" s="29">
        <f t="shared" si="1"/>
        <v>3800</v>
      </c>
      <c r="E43" s="34"/>
      <c r="F43" s="40">
        <v>3800</v>
      </c>
      <c r="G43" s="40"/>
      <c r="H43" s="40"/>
      <c r="I43" s="40"/>
      <c r="J43" s="40"/>
      <c r="K43" s="29"/>
      <c r="L43" s="40"/>
      <c r="M43" s="167"/>
      <c r="N43" s="40"/>
      <c r="O43" s="70"/>
      <c r="P43" s="70"/>
      <c r="Q43" s="63"/>
    </row>
    <row r="44" spans="1:17" s="27" customFormat="1" ht="28.5" customHeight="1">
      <c r="A44" s="30" t="s">
        <v>61</v>
      </c>
      <c r="B44" s="28" t="s">
        <v>71</v>
      </c>
      <c r="C44" s="46" t="s">
        <v>98</v>
      </c>
      <c r="D44" s="29">
        <f>SUM(E44:P44)</f>
        <v>296600</v>
      </c>
      <c r="E44" s="62">
        <v>74100</v>
      </c>
      <c r="F44" s="62"/>
      <c r="G44" s="86"/>
      <c r="H44" s="86">
        <v>74100</v>
      </c>
      <c r="I44" s="86"/>
      <c r="J44" s="86"/>
      <c r="K44" s="62">
        <v>74100</v>
      </c>
      <c r="L44" s="86"/>
      <c r="M44" s="169"/>
      <c r="N44" s="62">
        <v>74300</v>
      </c>
      <c r="O44" s="62"/>
      <c r="P44" s="78"/>
      <c r="Q44" s="63"/>
    </row>
    <row r="45" spans="1:17" s="27" customFormat="1" ht="28.5" customHeight="1" hidden="1">
      <c r="A45" s="30" t="s">
        <v>61</v>
      </c>
      <c r="B45" s="28" t="s">
        <v>82</v>
      </c>
      <c r="C45" s="46">
        <v>101000000</v>
      </c>
      <c r="D45" s="29">
        <f>SUM(E45:P45)</f>
        <v>0</v>
      </c>
      <c r="E45" s="125"/>
      <c r="F45" s="126"/>
      <c r="G45" s="126"/>
      <c r="H45" s="126"/>
      <c r="I45" s="126"/>
      <c r="J45" s="126"/>
      <c r="K45" s="125"/>
      <c r="L45" s="83"/>
      <c r="M45" s="170"/>
      <c r="N45" s="126"/>
      <c r="O45" s="70"/>
      <c r="P45" s="70"/>
      <c r="Q45" s="63"/>
    </row>
    <row r="46" spans="1:17" s="27" customFormat="1" ht="27" customHeight="1" hidden="1">
      <c r="A46" s="30" t="s">
        <v>61</v>
      </c>
      <c r="B46" s="28" t="s">
        <v>87</v>
      </c>
      <c r="C46" s="46">
        <v>101000000</v>
      </c>
      <c r="D46" s="29">
        <f>SUM(E46:P46)</f>
        <v>0</v>
      </c>
      <c r="E46" s="127"/>
      <c r="F46" s="124"/>
      <c r="G46" s="124"/>
      <c r="H46" s="124"/>
      <c r="I46" s="124"/>
      <c r="J46" s="124"/>
      <c r="K46" s="127"/>
      <c r="L46" s="124"/>
      <c r="M46" s="171"/>
      <c r="N46" s="124"/>
      <c r="O46" s="87"/>
      <c r="P46" s="79"/>
      <c r="Q46" s="63"/>
    </row>
    <row r="47" spans="1:17" s="27" customFormat="1" ht="75" customHeight="1">
      <c r="A47" s="30" t="s">
        <v>56</v>
      </c>
      <c r="B47" s="31" t="s">
        <v>54</v>
      </c>
      <c r="C47" s="47"/>
      <c r="D47" s="58">
        <f>SUM(D20:D46)</f>
        <v>13715800</v>
      </c>
      <c r="E47" s="58">
        <f aca="true" t="shared" si="3" ref="E47:P47">SUM(E20:E46)</f>
        <v>1303550</v>
      </c>
      <c r="F47" s="41">
        <f t="shared" si="3"/>
        <v>2082700</v>
      </c>
      <c r="G47" s="41">
        <f>SUM(G20:G46)</f>
        <v>757500</v>
      </c>
      <c r="H47" s="41">
        <f t="shared" si="3"/>
        <v>1343150</v>
      </c>
      <c r="I47" s="41">
        <f t="shared" si="3"/>
        <v>902000</v>
      </c>
      <c r="J47" s="41">
        <f t="shared" si="3"/>
        <v>1340400</v>
      </c>
      <c r="K47" s="58">
        <f t="shared" si="3"/>
        <v>566750</v>
      </c>
      <c r="L47" s="41">
        <f t="shared" si="3"/>
        <v>412400</v>
      </c>
      <c r="M47" s="172">
        <f t="shared" si="3"/>
        <v>458500</v>
      </c>
      <c r="N47" s="41">
        <f t="shared" si="3"/>
        <v>921250</v>
      </c>
      <c r="O47" s="41">
        <f t="shared" si="3"/>
        <v>2350100</v>
      </c>
      <c r="P47" s="84">
        <f t="shared" si="3"/>
        <v>1277500</v>
      </c>
      <c r="Q47" s="63"/>
    </row>
    <row r="48" spans="1:17" ht="15.75" customHeight="1">
      <c r="A48" s="18"/>
      <c r="B48" s="11"/>
      <c r="C48" s="12"/>
      <c r="D48" s="13" t="s">
        <v>25</v>
      </c>
      <c r="E48" s="13"/>
      <c r="F48" s="41"/>
      <c r="G48" s="41"/>
      <c r="H48" s="41"/>
      <c r="I48" s="41"/>
      <c r="J48" s="41"/>
      <c r="K48" s="58"/>
      <c r="L48" s="41"/>
      <c r="M48" s="172"/>
      <c r="N48" s="41"/>
      <c r="O48" s="88"/>
      <c r="P48" s="80"/>
      <c r="Q48" s="45"/>
    </row>
    <row r="49" spans="1:17" ht="16.5" customHeight="1">
      <c r="A49" s="156" t="s">
        <v>7</v>
      </c>
      <c r="B49" s="154"/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54"/>
      <c r="P49" s="155"/>
      <c r="Q49" s="45"/>
    </row>
    <row r="50" spans="1:17" ht="36.75" customHeight="1">
      <c r="A50" s="30" t="s">
        <v>61</v>
      </c>
      <c r="B50" s="12" t="s">
        <v>84</v>
      </c>
      <c r="C50" s="12">
        <v>101000000</v>
      </c>
      <c r="D50" s="14">
        <f>P50</f>
        <v>1080000</v>
      </c>
      <c r="E50" s="12"/>
      <c r="F50" s="64"/>
      <c r="G50" s="64"/>
      <c r="H50" s="64"/>
      <c r="I50" s="64"/>
      <c r="J50" s="64"/>
      <c r="K50" s="65"/>
      <c r="L50" s="64"/>
      <c r="M50" s="173"/>
      <c r="N50" s="64"/>
      <c r="O50" s="64"/>
      <c r="P50" s="81">
        <v>1080000</v>
      </c>
      <c r="Q50" s="45"/>
    </row>
    <row r="51" spans="1:17" ht="41.25">
      <c r="A51" s="19" t="s">
        <v>8</v>
      </c>
      <c r="B51" s="11" t="s">
        <v>54</v>
      </c>
      <c r="C51" s="68"/>
      <c r="D51" s="14"/>
      <c r="E51" s="12"/>
      <c r="F51" s="64"/>
      <c r="G51" s="64"/>
      <c r="H51" s="64"/>
      <c r="I51" s="64"/>
      <c r="J51" s="64"/>
      <c r="K51" s="105"/>
      <c r="L51" s="64"/>
      <c r="M51" s="173"/>
      <c r="N51" s="64"/>
      <c r="O51" s="64"/>
      <c r="P51" s="81"/>
      <c r="Q51" s="45"/>
    </row>
    <row r="52" spans="1:16" ht="27">
      <c r="A52" s="18" t="s">
        <v>61</v>
      </c>
      <c r="B52" s="113" t="s">
        <v>90</v>
      </c>
      <c r="C52" s="46">
        <v>101000000</v>
      </c>
      <c r="D52" s="7">
        <v>1080000</v>
      </c>
      <c r="E52" s="5"/>
      <c r="F52" s="38"/>
      <c r="G52" s="38"/>
      <c r="H52" s="38"/>
      <c r="I52" s="38"/>
      <c r="J52" s="38"/>
      <c r="K52" s="56"/>
      <c r="L52" s="38"/>
      <c r="M52" s="165"/>
      <c r="N52" s="38"/>
      <c r="O52" s="38"/>
      <c r="P52" s="90">
        <v>1080000</v>
      </c>
    </row>
    <row r="53" spans="1:16" ht="78" customHeight="1">
      <c r="A53" s="19" t="s">
        <v>30</v>
      </c>
      <c r="B53" s="11" t="s">
        <v>54</v>
      </c>
      <c r="C53" s="12"/>
      <c r="D53" s="58">
        <f>E53+F53+G53+H53+I53+J53+K53+L53+M53+N53+O53+P53</f>
        <v>14795800</v>
      </c>
      <c r="E53" s="13">
        <f aca="true" t="shared" si="4" ref="E53:O53">E47</f>
        <v>1303550</v>
      </c>
      <c r="F53" s="41">
        <f t="shared" si="4"/>
        <v>2082700</v>
      </c>
      <c r="G53" s="41">
        <f t="shared" si="4"/>
        <v>757500</v>
      </c>
      <c r="H53" s="41">
        <f t="shared" si="4"/>
        <v>1343150</v>
      </c>
      <c r="I53" s="41">
        <f t="shared" si="4"/>
        <v>902000</v>
      </c>
      <c r="J53" s="41">
        <f t="shared" si="4"/>
        <v>1340400</v>
      </c>
      <c r="K53" s="58">
        <f>K47+K52</f>
        <v>566750</v>
      </c>
      <c r="L53" s="41">
        <f t="shared" si="4"/>
        <v>412400</v>
      </c>
      <c r="M53" s="172">
        <f t="shared" si="4"/>
        <v>458500</v>
      </c>
      <c r="N53" s="41">
        <f t="shared" si="4"/>
        <v>921250</v>
      </c>
      <c r="O53" s="41">
        <f t="shared" si="4"/>
        <v>2350100</v>
      </c>
      <c r="P53" s="128">
        <f>P47+P50</f>
        <v>2357500</v>
      </c>
    </row>
    <row r="54" spans="1:16" ht="16.5" customHeight="1">
      <c r="A54" s="18"/>
      <c r="B54" s="11"/>
      <c r="C54" s="5"/>
      <c r="D54" s="5"/>
      <c r="E54" s="5"/>
      <c r="F54" s="38"/>
      <c r="G54" s="38"/>
      <c r="H54" s="38"/>
      <c r="I54" s="38"/>
      <c r="J54" s="38"/>
      <c r="K54" s="56"/>
      <c r="L54" s="38"/>
      <c r="M54" s="165"/>
      <c r="N54" s="38"/>
      <c r="O54" s="38"/>
      <c r="P54" s="74"/>
    </row>
    <row r="55" spans="1:16" ht="18" customHeight="1">
      <c r="A55" s="156" t="s">
        <v>31</v>
      </c>
      <c r="B55" s="154"/>
      <c r="C55" s="154"/>
      <c r="D55" s="154"/>
      <c r="E55" s="154"/>
      <c r="F55" s="154"/>
      <c r="G55" s="154"/>
      <c r="H55" s="154"/>
      <c r="I55" s="154"/>
      <c r="J55" s="154"/>
      <c r="K55" s="154"/>
      <c r="L55" s="154"/>
      <c r="M55" s="154"/>
      <c r="N55" s="154"/>
      <c r="O55" s="154"/>
      <c r="P55" s="155"/>
    </row>
    <row r="56" spans="1:16" ht="16.5" customHeight="1">
      <c r="A56" s="152" t="s">
        <v>9</v>
      </c>
      <c r="B56" s="153"/>
      <c r="C56" s="153"/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154"/>
      <c r="O56" s="154"/>
      <c r="P56" s="155"/>
    </row>
    <row r="57" spans="1:16" ht="26.25" customHeight="1">
      <c r="A57" s="18" t="s">
        <v>61</v>
      </c>
      <c r="B57" s="8" t="s">
        <v>10</v>
      </c>
      <c r="C57" s="46">
        <v>101000000</v>
      </c>
      <c r="D57" s="106">
        <f>SUM(E57:P57)</f>
        <v>772900</v>
      </c>
      <c r="E57" s="97">
        <v>60009.67</v>
      </c>
      <c r="F57" s="97">
        <v>46090.38</v>
      </c>
      <c r="G57" s="98">
        <v>74000</v>
      </c>
      <c r="H57" s="98">
        <v>63700</v>
      </c>
      <c r="I57" s="98">
        <v>109300</v>
      </c>
      <c r="J57" s="98">
        <v>51000</v>
      </c>
      <c r="K57" s="99">
        <v>123200</v>
      </c>
      <c r="L57" s="98">
        <v>8300</v>
      </c>
      <c r="M57" s="174">
        <v>47300</v>
      </c>
      <c r="N57" s="97">
        <v>63700</v>
      </c>
      <c r="O57" s="97">
        <v>58109.62</v>
      </c>
      <c r="P57" s="98">
        <v>68190.33</v>
      </c>
    </row>
    <row r="58" spans="1:18" ht="26.25" customHeight="1">
      <c r="A58" s="18" t="s">
        <v>61</v>
      </c>
      <c r="B58" s="8" t="s">
        <v>11</v>
      </c>
      <c r="C58" s="46">
        <v>101000000</v>
      </c>
      <c r="D58" s="106">
        <f aca="true" t="shared" si="5" ref="D58:D83">SUM(E58:P58)</f>
        <v>3076500</v>
      </c>
      <c r="E58" s="97">
        <v>198828.44</v>
      </c>
      <c r="F58" s="97">
        <v>178752.89</v>
      </c>
      <c r="G58" s="98">
        <v>287100</v>
      </c>
      <c r="H58" s="98">
        <v>301000</v>
      </c>
      <c r="I58" s="98">
        <v>236000</v>
      </c>
      <c r="J58" s="98">
        <v>241000</v>
      </c>
      <c r="K58" s="99">
        <v>306600</v>
      </c>
      <c r="L58" s="98">
        <v>222800</v>
      </c>
      <c r="M58" s="174">
        <v>114000</v>
      </c>
      <c r="N58" s="97">
        <v>271500</v>
      </c>
      <c r="O58" s="97">
        <v>413447.11</v>
      </c>
      <c r="P58" s="98">
        <v>305471.56</v>
      </c>
      <c r="Q58" s="17"/>
      <c r="R58" s="2"/>
    </row>
    <row r="59" spans="1:18" ht="27.75" customHeight="1">
      <c r="A59" s="18" t="s">
        <v>61</v>
      </c>
      <c r="B59" s="10" t="s">
        <v>11</v>
      </c>
      <c r="C59" s="46">
        <v>123003034</v>
      </c>
      <c r="D59" s="106">
        <f t="shared" si="5"/>
        <v>3800</v>
      </c>
      <c r="E59" s="97"/>
      <c r="F59" s="98"/>
      <c r="G59" s="98">
        <v>3800</v>
      </c>
      <c r="H59" s="98"/>
      <c r="I59" s="98"/>
      <c r="J59" s="98"/>
      <c r="K59" s="99"/>
      <c r="L59" s="98"/>
      <c r="M59" s="174"/>
      <c r="N59" s="98"/>
      <c r="O59" s="98"/>
      <c r="P59" s="100"/>
      <c r="Q59" s="3"/>
      <c r="R59" s="3"/>
    </row>
    <row r="60" spans="1:18" ht="27" customHeight="1">
      <c r="A60" s="18" t="s">
        <v>61</v>
      </c>
      <c r="B60" s="10" t="s">
        <v>59</v>
      </c>
      <c r="C60" s="46">
        <v>101000000</v>
      </c>
      <c r="D60" s="106">
        <f t="shared" si="5"/>
        <v>124600</v>
      </c>
      <c r="E60" s="97">
        <v>46700</v>
      </c>
      <c r="F60" s="98"/>
      <c r="G60" s="98"/>
      <c r="H60" s="98">
        <v>15600</v>
      </c>
      <c r="I60" s="98"/>
      <c r="J60" s="98"/>
      <c r="K60" s="99">
        <v>46700</v>
      </c>
      <c r="L60" s="98"/>
      <c r="M60" s="174"/>
      <c r="N60" s="97">
        <v>15600</v>
      </c>
      <c r="O60" s="98"/>
      <c r="P60" s="100"/>
      <c r="Q60" s="3"/>
      <c r="R60" s="3"/>
    </row>
    <row r="61" spans="1:18" ht="27" customHeight="1" hidden="1">
      <c r="A61" s="18" t="s">
        <v>61</v>
      </c>
      <c r="B61" s="10" t="s">
        <v>72</v>
      </c>
      <c r="C61" s="46">
        <v>101000000</v>
      </c>
      <c r="D61" s="106">
        <f t="shared" si="5"/>
        <v>0</v>
      </c>
      <c r="E61" s="97"/>
      <c r="F61" s="98"/>
      <c r="G61" s="98"/>
      <c r="H61" s="98"/>
      <c r="I61" s="98"/>
      <c r="J61" s="98"/>
      <c r="K61" s="99"/>
      <c r="L61" s="98"/>
      <c r="M61" s="174"/>
      <c r="N61" s="98"/>
      <c r="O61" s="98"/>
      <c r="P61" s="100"/>
      <c r="Q61" s="3"/>
      <c r="R61" s="3"/>
    </row>
    <row r="62" spans="1:18" ht="28.5" customHeight="1">
      <c r="A62" s="18" t="s">
        <v>61</v>
      </c>
      <c r="B62" s="10" t="s">
        <v>27</v>
      </c>
      <c r="C62" s="46">
        <v>101000000</v>
      </c>
      <c r="D62" s="106">
        <f t="shared" si="5"/>
        <v>10000</v>
      </c>
      <c r="E62" s="97"/>
      <c r="F62" s="98"/>
      <c r="G62" s="98"/>
      <c r="H62" s="98"/>
      <c r="I62" s="98"/>
      <c r="J62" s="98"/>
      <c r="K62" s="99"/>
      <c r="L62" s="98"/>
      <c r="M62" s="174"/>
      <c r="N62" s="98"/>
      <c r="O62" s="98"/>
      <c r="P62" s="100">
        <v>10000</v>
      </c>
      <c r="Q62" s="3"/>
      <c r="R62" s="3"/>
    </row>
    <row r="63" spans="1:16" ht="26.25" customHeight="1">
      <c r="A63" s="18" t="s">
        <v>61</v>
      </c>
      <c r="B63" s="10" t="s">
        <v>26</v>
      </c>
      <c r="C63" s="46">
        <v>101000000</v>
      </c>
      <c r="D63" s="106">
        <f t="shared" si="5"/>
        <v>1384800</v>
      </c>
      <c r="E63" s="97">
        <v>74520.62</v>
      </c>
      <c r="F63" s="97">
        <v>69999.81</v>
      </c>
      <c r="G63" s="98">
        <v>168100</v>
      </c>
      <c r="H63" s="98">
        <v>125000</v>
      </c>
      <c r="I63" s="98">
        <v>155000</v>
      </c>
      <c r="J63" s="98">
        <v>125000</v>
      </c>
      <c r="K63" s="99">
        <v>100000</v>
      </c>
      <c r="L63" s="98">
        <v>86000</v>
      </c>
      <c r="M63" s="174">
        <v>115000</v>
      </c>
      <c r="N63" s="97">
        <v>122100</v>
      </c>
      <c r="O63" s="97">
        <v>119000.19</v>
      </c>
      <c r="P63" s="98">
        <v>125079.38</v>
      </c>
    </row>
    <row r="64" spans="1:16" ht="28.5" customHeight="1">
      <c r="A64" s="18" t="s">
        <v>61</v>
      </c>
      <c r="B64" s="5" t="s">
        <v>17</v>
      </c>
      <c r="C64" s="96" t="s">
        <v>98</v>
      </c>
      <c r="D64" s="106">
        <f t="shared" si="5"/>
        <v>296600</v>
      </c>
      <c r="E64" s="94">
        <v>74100</v>
      </c>
      <c r="F64" s="94"/>
      <c r="G64" s="95"/>
      <c r="H64" s="95">
        <v>74100</v>
      </c>
      <c r="I64" s="95"/>
      <c r="J64" s="95"/>
      <c r="K64" s="94">
        <v>74100</v>
      </c>
      <c r="L64" s="95"/>
      <c r="M64" s="175"/>
      <c r="N64" s="94">
        <v>74300</v>
      </c>
      <c r="O64" s="94"/>
      <c r="P64" s="83"/>
    </row>
    <row r="65" spans="1:16" ht="24.75" customHeight="1" hidden="1">
      <c r="A65" s="18" t="s">
        <v>61</v>
      </c>
      <c r="B65" s="10" t="s">
        <v>12</v>
      </c>
      <c r="C65" s="46">
        <v>101000000</v>
      </c>
      <c r="D65" s="106">
        <f t="shared" si="5"/>
        <v>0</v>
      </c>
      <c r="E65" s="97"/>
      <c r="F65" s="98"/>
      <c r="G65" s="98"/>
      <c r="H65" s="98"/>
      <c r="I65" s="98"/>
      <c r="J65" s="98"/>
      <c r="K65" s="99"/>
      <c r="L65" s="98"/>
      <c r="M65" s="174"/>
      <c r="N65" s="98"/>
      <c r="O65" s="98"/>
      <c r="P65" s="100"/>
    </row>
    <row r="66" spans="1:16" ht="26.25" customHeight="1">
      <c r="A66" s="18" t="s">
        <v>61</v>
      </c>
      <c r="B66" s="10" t="s">
        <v>24</v>
      </c>
      <c r="C66" s="46">
        <v>101000000</v>
      </c>
      <c r="D66" s="106">
        <f t="shared" si="5"/>
        <v>9100</v>
      </c>
      <c r="E66" s="97"/>
      <c r="F66" s="98"/>
      <c r="G66" s="98"/>
      <c r="H66" s="98">
        <v>5500</v>
      </c>
      <c r="I66" s="98">
        <v>3600</v>
      </c>
      <c r="J66" s="98"/>
      <c r="K66" s="99"/>
      <c r="L66" s="98"/>
      <c r="M66" s="174"/>
      <c r="N66" s="98"/>
      <c r="O66" s="98"/>
      <c r="P66" s="100"/>
    </row>
    <row r="67" spans="1:16" ht="27.75" customHeight="1">
      <c r="A67" s="18" t="s">
        <v>61</v>
      </c>
      <c r="B67" s="10" t="s">
        <v>23</v>
      </c>
      <c r="C67" s="46">
        <v>101000000</v>
      </c>
      <c r="D67" s="106">
        <f t="shared" si="5"/>
        <v>1700</v>
      </c>
      <c r="E67" s="97"/>
      <c r="F67" s="98"/>
      <c r="G67" s="98"/>
      <c r="H67" s="98"/>
      <c r="I67" s="98">
        <v>1700</v>
      </c>
      <c r="J67" s="98"/>
      <c r="K67" s="99"/>
      <c r="L67" s="98"/>
      <c r="M67" s="174"/>
      <c r="N67" s="98"/>
      <c r="O67" s="98"/>
      <c r="P67" s="100"/>
    </row>
    <row r="68" spans="1:16" ht="27.75" customHeight="1" hidden="1">
      <c r="A68" s="18" t="s">
        <v>61</v>
      </c>
      <c r="B68" s="10" t="s">
        <v>21</v>
      </c>
      <c r="C68" s="46">
        <v>190002069</v>
      </c>
      <c r="D68" s="106">
        <f t="shared" si="5"/>
        <v>0</v>
      </c>
      <c r="E68" s="97"/>
      <c r="F68" s="98"/>
      <c r="G68" s="98"/>
      <c r="H68" s="98"/>
      <c r="I68" s="98"/>
      <c r="J68" s="98"/>
      <c r="K68" s="99"/>
      <c r="L68" s="98"/>
      <c r="M68" s="174"/>
      <c r="N68" s="98"/>
      <c r="O68" s="98"/>
      <c r="P68" s="100"/>
    </row>
    <row r="69" spans="1:16" ht="27" customHeight="1">
      <c r="A69" s="18" t="s">
        <v>61</v>
      </c>
      <c r="B69" s="10" t="s">
        <v>21</v>
      </c>
      <c r="C69" s="46">
        <v>101000000</v>
      </c>
      <c r="D69" s="106">
        <f t="shared" si="5"/>
        <v>2102800</v>
      </c>
      <c r="E69" s="97">
        <v>4389.61</v>
      </c>
      <c r="F69" s="97">
        <v>43189.07</v>
      </c>
      <c r="G69" s="98">
        <v>240000</v>
      </c>
      <c r="H69" s="98">
        <v>20000</v>
      </c>
      <c r="I69" s="98">
        <v>220100</v>
      </c>
      <c r="J69" s="98">
        <v>86743</v>
      </c>
      <c r="K69" s="99">
        <v>9300</v>
      </c>
      <c r="L69" s="98">
        <v>0</v>
      </c>
      <c r="M69" s="174">
        <v>20000</v>
      </c>
      <c r="N69" s="97">
        <v>20000</v>
      </c>
      <c r="O69" s="97">
        <v>20000</v>
      </c>
      <c r="P69" s="100">
        <v>1419078.32</v>
      </c>
    </row>
    <row r="70" spans="1:16" ht="27.75" customHeight="1">
      <c r="A70" s="18" t="s">
        <v>61</v>
      </c>
      <c r="B70" s="10" t="s">
        <v>13</v>
      </c>
      <c r="C70" s="46">
        <v>101000000</v>
      </c>
      <c r="D70" s="106">
        <f t="shared" si="5"/>
        <v>1900</v>
      </c>
      <c r="E70" s="97"/>
      <c r="F70" s="98"/>
      <c r="G70" s="98"/>
      <c r="H70" s="98"/>
      <c r="I70" s="98">
        <v>1900</v>
      </c>
      <c r="J70" s="98"/>
      <c r="K70" s="99"/>
      <c r="L70" s="101"/>
      <c r="M70" s="174"/>
      <c r="N70" s="98"/>
      <c r="O70" s="98"/>
      <c r="P70" s="100"/>
    </row>
    <row r="71" spans="1:17" ht="27.75" customHeight="1">
      <c r="A71" s="18" t="s">
        <v>61</v>
      </c>
      <c r="B71" s="10" t="s">
        <v>20</v>
      </c>
      <c r="C71" s="46">
        <v>101000000</v>
      </c>
      <c r="D71" s="106">
        <f t="shared" si="5"/>
        <v>1127200</v>
      </c>
      <c r="E71" s="97"/>
      <c r="F71" s="98"/>
      <c r="G71" s="98">
        <v>44500</v>
      </c>
      <c r="H71" s="98">
        <v>418500</v>
      </c>
      <c r="I71" s="101"/>
      <c r="J71" s="98"/>
      <c r="K71" s="99">
        <v>132700</v>
      </c>
      <c r="L71" s="101"/>
      <c r="M71" s="174"/>
      <c r="N71" s="98"/>
      <c r="O71" s="98"/>
      <c r="P71" s="100">
        <v>531500</v>
      </c>
      <c r="Q71" s="89"/>
    </row>
    <row r="72" spans="1:16" ht="25.5" customHeight="1">
      <c r="A72" s="18" t="s">
        <v>61</v>
      </c>
      <c r="B72" s="8" t="s">
        <v>14</v>
      </c>
      <c r="C72" s="46">
        <v>101000000</v>
      </c>
      <c r="D72" s="106">
        <f t="shared" si="5"/>
        <v>358200</v>
      </c>
      <c r="E72" s="97"/>
      <c r="F72" s="98"/>
      <c r="G72" s="101"/>
      <c r="H72" s="98">
        <v>63860</v>
      </c>
      <c r="I72" s="98">
        <v>46600</v>
      </c>
      <c r="J72" s="98">
        <v>119800</v>
      </c>
      <c r="K72" s="99">
        <v>13700</v>
      </c>
      <c r="L72" s="98">
        <v>14000</v>
      </c>
      <c r="M72" s="174">
        <v>9100</v>
      </c>
      <c r="N72" s="98">
        <v>9100</v>
      </c>
      <c r="O72" s="98">
        <v>13700</v>
      </c>
      <c r="P72" s="100">
        <v>68340</v>
      </c>
    </row>
    <row r="73" spans="1:16" ht="29.25" customHeight="1" hidden="1">
      <c r="A73" s="18" t="s">
        <v>61</v>
      </c>
      <c r="B73" s="26" t="s">
        <v>14</v>
      </c>
      <c r="C73" s="46">
        <v>122002429</v>
      </c>
      <c r="D73" s="106">
        <f>SUM(E73:P73)</f>
        <v>0</v>
      </c>
      <c r="E73" s="68"/>
      <c r="F73" s="102"/>
      <c r="G73" s="102"/>
      <c r="H73" s="102"/>
      <c r="I73" s="102"/>
      <c r="J73" s="102"/>
      <c r="K73" s="103"/>
      <c r="L73" s="102"/>
      <c r="M73" s="176"/>
      <c r="N73" s="102"/>
      <c r="O73" s="102"/>
      <c r="P73" s="102"/>
    </row>
    <row r="74" spans="1:16" ht="29.25" customHeight="1">
      <c r="A74" s="18" t="s">
        <v>61</v>
      </c>
      <c r="B74" s="26" t="s">
        <v>15</v>
      </c>
      <c r="C74" s="46">
        <v>101000000</v>
      </c>
      <c r="D74" s="106">
        <f>SUM(E74:P74)</f>
        <v>18000</v>
      </c>
      <c r="E74" s="68"/>
      <c r="F74" s="102"/>
      <c r="G74" s="102"/>
      <c r="H74" s="102"/>
      <c r="I74" s="102"/>
      <c r="J74" s="102">
        <v>6000</v>
      </c>
      <c r="K74" s="103">
        <v>6000</v>
      </c>
      <c r="L74" s="102">
        <v>6000</v>
      </c>
      <c r="M74" s="176"/>
      <c r="N74" s="102"/>
      <c r="O74" s="102"/>
      <c r="P74" s="102"/>
    </row>
    <row r="75" spans="1:16" ht="31.5" customHeight="1" hidden="1">
      <c r="A75" s="18" t="s">
        <v>61</v>
      </c>
      <c r="B75" s="26" t="s">
        <v>16</v>
      </c>
      <c r="C75" s="46">
        <v>120002465</v>
      </c>
      <c r="D75" s="106">
        <f t="shared" si="5"/>
        <v>0</v>
      </c>
      <c r="E75" s="68"/>
      <c r="F75" s="102"/>
      <c r="G75" s="102"/>
      <c r="H75" s="102"/>
      <c r="I75" s="102"/>
      <c r="J75" s="102"/>
      <c r="K75" s="103"/>
      <c r="L75" s="102"/>
      <c r="M75" s="176"/>
      <c r="N75" s="102"/>
      <c r="O75" s="102"/>
      <c r="P75" s="90"/>
    </row>
    <row r="76" spans="1:16" ht="31.5" customHeight="1" hidden="1">
      <c r="A76" s="18" t="s">
        <v>61</v>
      </c>
      <c r="B76" s="26" t="s">
        <v>16</v>
      </c>
      <c r="C76" s="46" t="s">
        <v>86</v>
      </c>
      <c r="D76" s="106">
        <f t="shared" si="5"/>
        <v>0</v>
      </c>
      <c r="E76" s="68"/>
      <c r="F76" s="102"/>
      <c r="G76" s="102"/>
      <c r="H76" s="102"/>
      <c r="I76" s="102"/>
      <c r="J76" s="102"/>
      <c r="K76" s="103"/>
      <c r="L76" s="102"/>
      <c r="M76" s="176"/>
      <c r="N76" s="102"/>
      <c r="O76" s="102"/>
      <c r="P76" s="90"/>
    </row>
    <row r="77" spans="1:16" ht="31.5" customHeight="1">
      <c r="A77" s="18" t="s">
        <v>61</v>
      </c>
      <c r="B77" s="26" t="s">
        <v>16</v>
      </c>
      <c r="C77" s="96" t="s">
        <v>102</v>
      </c>
      <c r="D77" s="106">
        <f t="shared" si="5"/>
        <v>312300</v>
      </c>
      <c r="E77" s="68"/>
      <c r="F77" s="102"/>
      <c r="G77" s="102">
        <v>312234.04</v>
      </c>
      <c r="H77" s="102"/>
      <c r="I77" s="102"/>
      <c r="J77" s="102"/>
      <c r="K77" s="103"/>
      <c r="L77" s="102"/>
      <c r="M77" s="176"/>
      <c r="N77" s="102"/>
      <c r="O77" s="102"/>
      <c r="P77" s="90">
        <v>65.96</v>
      </c>
    </row>
    <row r="78" spans="1:16" ht="31.5" customHeight="1" hidden="1">
      <c r="A78" s="18" t="s">
        <v>61</v>
      </c>
      <c r="B78" s="26" t="s">
        <v>16</v>
      </c>
      <c r="C78" s="46" t="s">
        <v>93</v>
      </c>
      <c r="D78" s="106">
        <f>SUM(E78:P78)</f>
        <v>0</v>
      </c>
      <c r="E78" s="68"/>
      <c r="F78" s="102"/>
      <c r="G78" s="102"/>
      <c r="H78" s="102"/>
      <c r="I78" s="102"/>
      <c r="J78" s="102"/>
      <c r="K78" s="103"/>
      <c r="L78" s="104"/>
      <c r="M78" s="176"/>
      <c r="N78" s="102"/>
      <c r="O78" s="102"/>
      <c r="P78" s="90"/>
    </row>
    <row r="79" spans="1:16" ht="31.5" customHeight="1">
      <c r="A79" s="18" t="s">
        <v>61</v>
      </c>
      <c r="B79" s="26" t="s">
        <v>16</v>
      </c>
      <c r="C79" s="46">
        <v>101000000</v>
      </c>
      <c r="D79" s="106">
        <f t="shared" si="5"/>
        <v>4361600</v>
      </c>
      <c r="E79" s="68">
        <v>329596.11</v>
      </c>
      <c r="F79" s="68">
        <v>321684.25</v>
      </c>
      <c r="G79" s="102">
        <v>461000</v>
      </c>
      <c r="H79" s="102">
        <v>430000</v>
      </c>
      <c r="I79" s="102">
        <v>326000</v>
      </c>
      <c r="J79" s="102">
        <v>330900</v>
      </c>
      <c r="K79" s="103">
        <v>328500</v>
      </c>
      <c r="L79" s="102">
        <v>342300</v>
      </c>
      <c r="M79" s="176">
        <v>320000</v>
      </c>
      <c r="N79" s="68">
        <v>386000</v>
      </c>
      <c r="O79" s="68">
        <v>393800</v>
      </c>
      <c r="P79" s="68">
        <v>391819.64</v>
      </c>
    </row>
    <row r="80" spans="1:16" ht="30.75" customHeight="1">
      <c r="A80" s="18" t="s">
        <v>61</v>
      </c>
      <c r="B80" s="26" t="s">
        <v>95</v>
      </c>
      <c r="C80" s="46">
        <v>101000000</v>
      </c>
      <c r="D80" s="107">
        <f>SUM(E80:P80)</f>
        <v>191600.00000000003</v>
      </c>
      <c r="E80" s="68">
        <v>15963.92</v>
      </c>
      <c r="F80" s="68">
        <v>15963.92</v>
      </c>
      <c r="G80" s="102">
        <v>15963.92</v>
      </c>
      <c r="H80" s="102">
        <v>15963.92</v>
      </c>
      <c r="I80" s="102">
        <v>15963.92</v>
      </c>
      <c r="J80" s="102">
        <v>15963.92</v>
      </c>
      <c r="K80" s="103">
        <v>15963.92</v>
      </c>
      <c r="L80" s="102">
        <v>15963.92</v>
      </c>
      <c r="M80" s="176">
        <v>15963.92</v>
      </c>
      <c r="N80" s="68">
        <v>15963.92</v>
      </c>
      <c r="O80" s="68">
        <v>15963.92</v>
      </c>
      <c r="P80" s="102">
        <v>15996.88</v>
      </c>
    </row>
    <row r="81" spans="1:16" ht="30.75" customHeight="1">
      <c r="A81" s="18" t="s">
        <v>61</v>
      </c>
      <c r="B81" s="26" t="s">
        <v>33</v>
      </c>
      <c r="C81" s="46">
        <v>101000000</v>
      </c>
      <c r="D81" s="106">
        <f t="shared" si="5"/>
        <v>18000</v>
      </c>
      <c r="E81" s="68"/>
      <c r="F81" s="102"/>
      <c r="G81" s="102"/>
      <c r="H81" s="102"/>
      <c r="I81" s="102"/>
      <c r="J81" s="102"/>
      <c r="K81" s="103"/>
      <c r="L81" s="102"/>
      <c r="M81" s="176"/>
      <c r="N81" s="102"/>
      <c r="O81" s="102"/>
      <c r="P81" s="102">
        <v>18000</v>
      </c>
    </row>
    <row r="82" spans="1:16" ht="29.25" customHeight="1">
      <c r="A82" s="18" t="s">
        <v>61</v>
      </c>
      <c r="B82" s="26" t="s">
        <v>35</v>
      </c>
      <c r="C82" s="46">
        <v>101000000</v>
      </c>
      <c r="D82" s="106">
        <f>SUM(E82:P82)</f>
        <v>200000</v>
      </c>
      <c r="E82" s="68"/>
      <c r="F82" s="102"/>
      <c r="G82" s="102">
        <v>19000</v>
      </c>
      <c r="H82" s="102"/>
      <c r="I82" s="102">
        <v>86489</v>
      </c>
      <c r="J82" s="102"/>
      <c r="K82" s="103">
        <v>12231</v>
      </c>
      <c r="L82" s="102"/>
      <c r="M82" s="176"/>
      <c r="N82" s="102"/>
      <c r="O82" s="102"/>
      <c r="P82" s="90">
        <v>82280</v>
      </c>
    </row>
    <row r="83" spans="1:16" ht="29.25" customHeight="1">
      <c r="A83" s="18" t="s">
        <v>61</v>
      </c>
      <c r="B83" s="26" t="s">
        <v>83</v>
      </c>
      <c r="C83" s="46">
        <v>101000000</v>
      </c>
      <c r="D83" s="106">
        <f t="shared" si="5"/>
        <v>1200</v>
      </c>
      <c r="E83" s="68"/>
      <c r="F83" s="102"/>
      <c r="G83" s="102"/>
      <c r="H83" s="102"/>
      <c r="I83" s="104"/>
      <c r="J83" s="104"/>
      <c r="K83" s="103"/>
      <c r="L83" s="102"/>
      <c r="M83" s="176"/>
      <c r="N83" s="102"/>
      <c r="O83" s="102"/>
      <c r="P83" s="90">
        <v>1200</v>
      </c>
    </row>
    <row r="84" spans="1:17" ht="21.75" customHeight="1">
      <c r="A84" s="20" t="s">
        <v>38</v>
      </c>
      <c r="B84" s="16" t="s">
        <v>41</v>
      </c>
      <c r="C84" s="25"/>
      <c r="D84" s="106">
        <f>SUM(D57:D83)</f>
        <v>14372800</v>
      </c>
      <c r="E84" s="105">
        <f>SUM(E57:E83)</f>
        <v>804108.37</v>
      </c>
      <c r="F84" s="69">
        <f aca="true" t="shared" si="6" ref="F84:P84">SUM(F57:F83)</f>
        <v>675680.3200000001</v>
      </c>
      <c r="G84" s="69">
        <f t="shared" si="6"/>
        <v>1625697.96</v>
      </c>
      <c r="H84" s="69">
        <f t="shared" si="6"/>
        <v>1533223.92</v>
      </c>
      <c r="I84" s="69">
        <f t="shared" si="6"/>
        <v>1202652.92</v>
      </c>
      <c r="J84" s="69">
        <f t="shared" si="6"/>
        <v>976406.92</v>
      </c>
      <c r="K84" s="105">
        <f t="shared" si="6"/>
        <v>1168994.92</v>
      </c>
      <c r="L84" s="69">
        <f t="shared" si="6"/>
        <v>695363.92</v>
      </c>
      <c r="M84" s="177">
        <f t="shared" si="6"/>
        <v>641363.92</v>
      </c>
      <c r="N84" s="69">
        <f t="shared" si="6"/>
        <v>978263.92</v>
      </c>
      <c r="O84" s="69">
        <f t="shared" si="6"/>
        <v>1034020.84</v>
      </c>
      <c r="P84" s="69">
        <f t="shared" si="6"/>
        <v>3037022.07</v>
      </c>
      <c r="Q84" s="44">
        <f>P84+O84+N84+M84+L84+K84+J84+I84+H84+G84+F84+E84</f>
        <v>14372799.999999998</v>
      </c>
    </row>
    <row r="85" spans="1:16" ht="13.5" customHeight="1">
      <c r="A85" s="18"/>
      <c r="B85" s="12"/>
      <c r="C85" s="15"/>
      <c r="D85" s="14"/>
      <c r="E85" s="14"/>
      <c r="F85" s="42"/>
      <c r="G85" s="42"/>
      <c r="H85" s="42"/>
      <c r="I85" s="42"/>
      <c r="J85" s="42"/>
      <c r="K85" s="59"/>
      <c r="L85" s="42"/>
      <c r="M85" s="178"/>
      <c r="N85" s="42"/>
      <c r="O85" s="42"/>
      <c r="P85" s="81"/>
    </row>
    <row r="86" spans="1:16" ht="13.5">
      <c r="A86" s="156" t="s">
        <v>18</v>
      </c>
      <c r="B86" s="154"/>
      <c r="C86" s="154"/>
      <c r="D86" s="154"/>
      <c r="E86" s="154"/>
      <c r="F86" s="154"/>
      <c r="G86" s="154"/>
      <c r="H86" s="154"/>
      <c r="I86" s="154"/>
      <c r="J86" s="154"/>
      <c r="K86" s="154"/>
      <c r="L86" s="154"/>
      <c r="M86" s="154"/>
      <c r="N86" s="154"/>
      <c r="O86" s="154"/>
      <c r="P86" s="155"/>
    </row>
    <row r="87" spans="1:16" ht="18" customHeight="1">
      <c r="A87" s="21"/>
      <c r="B87" s="1"/>
      <c r="C87" s="1"/>
      <c r="D87" s="1"/>
      <c r="E87" s="1"/>
      <c r="F87" s="43"/>
      <c r="G87" s="43"/>
      <c r="H87" s="43"/>
      <c r="I87" s="43"/>
      <c r="J87" s="43"/>
      <c r="K87" s="60"/>
      <c r="L87" s="43"/>
      <c r="M87" s="179"/>
      <c r="N87" s="43"/>
      <c r="O87" s="43"/>
      <c r="P87" s="82"/>
    </row>
    <row r="88" spans="1:16" ht="61.5" customHeight="1">
      <c r="A88" s="18" t="s">
        <v>39</v>
      </c>
      <c r="B88" s="108" t="s">
        <v>55</v>
      </c>
      <c r="C88" s="5"/>
      <c r="D88" s="109">
        <f>D89</f>
        <v>1200000</v>
      </c>
      <c r="E88" s="93"/>
      <c r="F88" s="110"/>
      <c r="G88" s="110"/>
      <c r="H88" s="110"/>
      <c r="I88" s="110"/>
      <c r="J88" s="110"/>
      <c r="K88" s="111"/>
      <c r="L88" s="110"/>
      <c r="M88" s="180"/>
      <c r="N88" s="110"/>
      <c r="O88" s="110"/>
      <c r="P88" s="112">
        <f>P89</f>
        <v>1200000</v>
      </c>
    </row>
    <row r="89" spans="1:16" ht="34.5" customHeight="1">
      <c r="A89" s="18" t="s">
        <v>61</v>
      </c>
      <c r="B89" s="113" t="s">
        <v>88</v>
      </c>
      <c r="C89" s="46">
        <v>101000000</v>
      </c>
      <c r="D89" s="114">
        <v>1200000</v>
      </c>
      <c r="E89" s="114"/>
      <c r="F89" s="115"/>
      <c r="G89" s="115"/>
      <c r="H89" s="115"/>
      <c r="I89" s="115"/>
      <c r="J89" s="115"/>
      <c r="K89" s="116"/>
      <c r="L89" s="115"/>
      <c r="M89" s="181"/>
      <c r="N89" s="115"/>
      <c r="O89" s="115"/>
      <c r="P89" s="117">
        <v>1200000</v>
      </c>
    </row>
    <row r="90" spans="1:16" ht="58.5" customHeight="1">
      <c r="A90" s="18" t="s">
        <v>32</v>
      </c>
      <c r="B90" s="11" t="s">
        <v>54</v>
      </c>
      <c r="C90" s="12"/>
      <c r="D90" s="14">
        <f>D84+D89</f>
        <v>15572800</v>
      </c>
      <c r="E90" s="14">
        <f aca="true" t="shared" si="7" ref="E90:O90">E84+E89</f>
        <v>804108.37</v>
      </c>
      <c r="F90" s="42">
        <f t="shared" si="7"/>
        <v>675680.3200000001</v>
      </c>
      <c r="G90" s="42">
        <f t="shared" si="7"/>
        <v>1625697.96</v>
      </c>
      <c r="H90" s="42">
        <f t="shared" si="7"/>
        <v>1533223.92</v>
      </c>
      <c r="I90" s="42">
        <f t="shared" si="7"/>
        <v>1202652.92</v>
      </c>
      <c r="J90" s="42">
        <f t="shared" si="7"/>
        <v>976406.92</v>
      </c>
      <c r="K90" s="59">
        <f t="shared" si="7"/>
        <v>1168994.92</v>
      </c>
      <c r="L90" s="42">
        <f t="shared" si="7"/>
        <v>695363.92</v>
      </c>
      <c r="M90" s="178">
        <f t="shared" si="7"/>
        <v>641363.92</v>
      </c>
      <c r="N90" s="42">
        <f>N84+N89</f>
        <v>978263.92</v>
      </c>
      <c r="O90" s="42">
        <f t="shared" si="7"/>
        <v>1034020.84</v>
      </c>
      <c r="P90" s="42">
        <f>P84+P89</f>
        <v>4237022.07</v>
      </c>
    </row>
    <row r="91" spans="1:16" ht="12" customHeight="1">
      <c r="A91" s="18"/>
      <c r="B91" s="11"/>
      <c r="C91" s="12"/>
      <c r="D91" s="14"/>
      <c r="E91" s="14"/>
      <c r="F91" s="42"/>
      <c r="G91" s="42"/>
      <c r="H91" s="42"/>
      <c r="I91" s="42"/>
      <c r="J91" s="42"/>
      <c r="K91" s="59"/>
      <c r="L91" s="42"/>
      <c r="M91" s="178"/>
      <c r="N91" s="42"/>
      <c r="O91" s="42"/>
      <c r="P91" s="81"/>
    </row>
    <row r="92" spans="1:16" ht="44.25" customHeight="1">
      <c r="A92" s="18" t="s">
        <v>60</v>
      </c>
      <c r="B92" s="11"/>
      <c r="C92" s="12"/>
      <c r="D92" s="14"/>
      <c r="E92" s="129">
        <f>777038.75+E53-E90</f>
        <v>1276480.38</v>
      </c>
      <c r="F92" s="129">
        <f>E92+F53-F90</f>
        <v>2683500.0599999996</v>
      </c>
      <c r="G92" s="130">
        <f>F92+G53-G90</f>
        <v>1815302.0999999996</v>
      </c>
      <c r="H92" s="130">
        <f>G92+H53-H90</f>
        <v>1625228.1799999997</v>
      </c>
      <c r="I92" s="130">
        <f aca="true" t="shared" si="8" ref="I92:P92">H92+I53-I90</f>
        <v>1324575.2599999998</v>
      </c>
      <c r="J92" s="130">
        <f t="shared" si="8"/>
        <v>1688568.3399999999</v>
      </c>
      <c r="K92" s="135">
        <f t="shared" si="8"/>
        <v>1086323.42</v>
      </c>
      <c r="L92" s="130">
        <f t="shared" si="8"/>
        <v>803359.4999999999</v>
      </c>
      <c r="M92" s="182">
        <f t="shared" si="8"/>
        <v>620495.58</v>
      </c>
      <c r="N92" s="129">
        <f t="shared" si="8"/>
        <v>563481.66</v>
      </c>
      <c r="O92" s="129">
        <f t="shared" si="8"/>
        <v>1879560.8200000003</v>
      </c>
      <c r="P92" s="129">
        <f t="shared" si="8"/>
        <v>38.75</v>
      </c>
    </row>
    <row r="93" spans="1:16" ht="48.75" customHeight="1" thickBot="1">
      <c r="A93" s="22" t="s">
        <v>19</v>
      </c>
      <c r="B93" s="23" t="s">
        <v>55</v>
      </c>
      <c r="C93" s="24"/>
      <c r="D93" s="118"/>
      <c r="E93" s="118"/>
      <c r="F93" s="119"/>
      <c r="G93" s="120"/>
      <c r="H93" s="120"/>
      <c r="I93" s="120"/>
      <c r="J93" s="120"/>
      <c r="K93" s="121"/>
      <c r="L93" s="120"/>
      <c r="M93" s="183"/>
      <c r="N93" s="120"/>
      <c r="O93" s="120"/>
      <c r="P93" s="122"/>
    </row>
    <row r="94" spans="1:32" ht="12" customHeight="1">
      <c r="A94" s="9"/>
      <c r="B94" s="9"/>
      <c r="C94" s="9"/>
      <c r="D94" s="4"/>
      <c r="E94" s="4"/>
      <c r="F94" s="36"/>
      <c r="G94" s="36"/>
      <c r="H94" s="36"/>
      <c r="I94" s="36"/>
      <c r="J94" s="36"/>
      <c r="K94" s="136"/>
      <c r="L94" s="136"/>
      <c r="M94" s="136"/>
      <c r="N94" s="136"/>
      <c r="O94" s="136"/>
      <c r="P94" s="36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</row>
    <row r="95" spans="1:32" ht="13.5">
      <c r="A95" s="9"/>
      <c r="B95" s="9"/>
      <c r="C95" s="9"/>
      <c r="D95" s="4"/>
      <c r="E95" s="4"/>
      <c r="F95" s="36"/>
      <c r="G95" s="36"/>
      <c r="H95" s="36"/>
      <c r="I95" s="36"/>
      <c r="J95" s="36"/>
      <c r="K95" s="136"/>
      <c r="L95" s="136"/>
      <c r="M95" s="136"/>
      <c r="N95" s="136"/>
      <c r="O95" s="136"/>
      <c r="P95" s="36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</row>
    <row r="96" spans="1:32" ht="13.5">
      <c r="A96" s="9" t="s">
        <v>63</v>
      </c>
      <c r="B96" s="9" t="s">
        <v>68</v>
      </c>
      <c r="C96" s="123"/>
      <c r="D96" s="123"/>
      <c r="E96" s="9"/>
      <c r="F96" s="157" t="s">
        <v>67</v>
      </c>
      <c r="G96" s="157"/>
      <c r="H96" s="157"/>
      <c r="I96" s="36"/>
      <c r="J96" s="36"/>
      <c r="K96" s="136"/>
      <c r="L96" s="136"/>
      <c r="M96" s="136"/>
      <c r="N96" s="136"/>
      <c r="O96" s="136"/>
      <c r="P96" s="36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</row>
    <row r="97" spans="1:32" ht="12.75">
      <c r="A97" s="49"/>
      <c r="B97" s="49"/>
      <c r="C97" s="49"/>
      <c r="D97" s="49"/>
      <c r="E97" s="49"/>
      <c r="F97" s="50"/>
      <c r="G97" s="50"/>
      <c r="H97" s="50"/>
      <c r="L97" s="27"/>
      <c r="M97" s="27"/>
      <c r="N97" s="27"/>
      <c r="O97" s="27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</row>
    <row r="98" spans="1:32" ht="35.25" customHeight="1">
      <c r="A98" s="49"/>
      <c r="B98" s="49"/>
      <c r="C98" s="49"/>
      <c r="D98" s="45"/>
      <c r="E98" s="91"/>
      <c r="F98" s="92"/>
      <c r="G98" s="92"/>
      <c r="H98" s="92"/>
      <c r="I98" s="92"/>
      <c r="J98" s="92"/>
      <c r="K98" s="137"/>
      <c r="L98" s="137"/>
      <c r="M98" s="137"/>
      <c r="N98" s="137"/>
      <c r="O98" s="137"/>
      <c r="P98" s="92"/>
      <c r="Q98" s="55"/>
      <c r="R98" s="5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</row>
    <row r="99" spans="1:32" ht="12.75">
      <c r="A99" s="51"/>
      <c r="B99" s="51"/>
      <c r="C99" s="51"/>
      <c r="D99" s="51"/>
      <c r="E99" s="51"/>
      <c r="F99" s="52"/>
      <c r="G99" s="52"/>
      <c r="H99" s="52"/>
      <c r="I99" s="53"/>
      <c r="J99" s="53"/>
      <c r="K99" s="138"/>
      <c r="L99" s="138"/>
      <c r="M99" s="138"/>
      <c r="N99" s="138"/>
      <c r="O99" s="138"/>
      <c r="P99" s="53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</row>
    <row r="100" spans="1:32" ht="12.75">
      <c r="A100" s="151"/>
      <c r="B100" s="151"/>
      <c r="C100" s="151"/>
      <c r="D100" s="151"/>
      <c r="E100" s="51"/>
      <c r="F100" s="52"/>
      <c r="G100" s="52"/>
      <c r="H100" s="52"/>
      <c r="I100" s="53"/>
      <c r="J100" s="53"/>
      <c r="K100" s="138"/>
      <c r="L100" s="138"/>
      <c r="M100" s="138"/>
      <c r="N100" s="138"/>
      <c r="O100" s="138"/>
      <c r="P100" s="53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</row>
    <row r="101" spans="1:32" ht="12.75">
      <c r="A101" s="51"/>
      <c r="B101" s="51"/>
      <c r="C101" s="51"/>
      <c r="D101" s="51"/>
      <c r="E101" s="51"/>
      <c r="F101" s="52"/>
      <c r="G101" s="52"/>
      <c r="H101" s="52"/>
      <c r="I101" s="54"/>
      <c r="J101" s="54"/>
      <c r="K101" s="139"/>
      <c r="L101" s="139"/>
      <c r="M101" s="139"/>
      <c r="N101" s="139"/>
      <c r="O101" s="139"/>
      <c r="P101" s="54"/>
      <c r="Q101" s="37"/>
      <c r="R101" s="37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</row>
    <row r="102" spans="1:32" ht="12.75">
      <c r="A102" s="49"/>
      <c r="B102" s="49"/>
      <c r="C102" s="49"/>
      <c r="D102" s="49"/>
      <c r="E102" s="49"/>
      <c r="F102" s="50"/>
      <c r="G102" s="50"/>
      <c r="H102" s="50"/>
      <c r="L102" s="27"/>
      <c r="M102" s="27"/>
      <c r="N102" s="27"/>
      <c r="O102" s="27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</row>
    <row r="103" spans="1:32" ht="12.75">
      <c r="A103" s="49"/>
      <c r="B103" s="49"/>
      <c r="C103" s="49"/>
      <c r="D103" s="49"/>
      <c r="E103" s="49"/>
      <c r="F103" s="50"/>
      <c r="G103" s="50"/>
      <c r="H103" s="50"/>
      <c r="L103" s="27"/>
      <c r="M103" s="27"/>
      <c r="N103" s="27"/>
      <c r="O103" s="27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</row>
    <row r="104" spans="1:32" ht="12.75">
      <c r="A104" s="49"/>
      <c r="B104" s="49"/>
      <c r="C104" s="49"/>
      <c r="D104" s="49"/>
      <c r="E104" s="49"/>
      <c r="F104" s="50"/>
      <c r="G104" s="50"/>
      <c r="H104" s="50"/>
      <c r="L104" s="27"/>
      <c r="M104" s="27"/>
      <c r="N104" s="27"/>
      <c r="O104" s="27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</row>
    <row r="105" spans="1:32" ht="12.75">
      <c r="A105" s="49"/>
      <c r="B105" s="49"/>
      <c r="C105" s="49"/>
      <c r="D105" s="49"/>
      <c r="E105" s="49"/>
      <c r="F105" s="50"/>
      <c r="G105" s="50"/>
      <c r="H105" s="50"/>
      <c r="L105" s="27"/>
      <c r="M105" s="27"/>
      <c r="N105" s="27"/>
      <c r="O105" s="27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</row>
    <row r="106" spans="12:32" ht="12.75">
      <c r="L106" s="27"/>
      <c r="M106" s="27"/>
      <c r="N106" s="27"/>
      <c r="O106" s="27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</row>
    <row r="107" spans="3:32" ht="12.75">
      <c r="C107" s="49" t="s">
        <v>77</v>
      </c>
      <c r="L107" s="27"/>
      <c r="M107" s="27"/>
      <c r="N107" s="27"/>
      <c r="O107" s="27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</row>
    <row r="108" spans="12:32" ht="12.75">
      <c r="L108" s="27"/>
      <c r="M108" s="27"/>
      <c r="N108" s="27"/>
      <c r="O108" s="27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</row>
    <row r="109" spans="12:32" ht="12.75">
      <c r="L109" s="27"/>
      <c r="M109" s="27"/>
      <c r="N109" s="27"/>
      <c r="O109" s="27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</row>
    <row r="110" spans="12:32" ht="12.75">
      <c r="L110" s="27"/>
      <c r="M110" s="27"/>
      <c r="N110" s="27"/>
      <c r="O110" s="27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</row>
    <row r="111" spans="12:32" ht="12.75">
      <c r="L111" s="27"/>
      <c r="M111" s="27"/>
      <c r="N111" s="27"/>
      <c r="O111" s="27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</row>
    <row r="112" spans="12:32" ht="12.75">
      <c r="L112" s="27"/>
      <c r="M112" s="27"/>
      <c r="N112" s="27"/>
      <c r="O112" s="27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</row>
    <row r="113" spans="12:32" ht="12.75">
      <c r="L113" s="27"/>
      <c r="M113" s="27"/>
      <c r="N113" s="27"/>
      <c r="O113" s="27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</row>
    <row r="114" spans="12:32" ht="12.75">
      <c r="L114" s="27"/>
      <c r="M114" s="27"/>
      <c r="N114" s="27"/>
      <c r="O114" s="27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</row>
    <row r="115" spans="12:32" ht="12.75">
      <c r="L115" s="27"/>
      <c r="M115" s="27"/>
      <c r="N115" s="27"/>
      <c r="O115" s="27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</row>
    <row r="116" spans="12:32" ht="12.75">
      <c r="L116" s="27"/>
      <c r="M116" s="27"/>
      <c r="N116" s="27"/>
      <c r="O116" s="27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</row>
    <row r="117" spans="12:32" ht="12.75">
      <c r="L117" s="27"/>
      <c r="M117" s="27"/>
      <c r="N117" s="27"/>
      <c r="O117" s="27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</row>
    <row r="118" spans="12:32" ht="12.75">
      <c r="L118" s="27"/>
      <c r="M118" s="27"/>
      <c r="N118" s="27"/>
      <c r="O118" s="27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</row>
    <row r="119" spans="12:32" ht="12.75">
      <c r="L119" s="27"/>
      <c r="M119" s="27"/>
      <c r="N119" s="27"/>
      <c r="O119" s="27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</row>
    <row r="120" spans="12:32" ht="12.75">
      <c r="L120" s="27"/>
      <c r="M120" s="27"/>
      <c r="N120" s="27"/>
      <c r="O120" s="27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</row>
    <row r="121" spans="12:32" ht="12.75">
      <c r="L121" s="27"/>
      <c r="M121" s="27"/>
      <c r="N121" s="27"/>
      <c r="O121" s="27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</row>
    <row r="122" spans="12:32" ht="12.75">
      <c r="L122" s="27"/>
      <c r="M122" s="27"/>
      <c r="N122" s="27"/>
      <c r="O122" s="27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</row>
    <row r="123" spans="12:32" ht="12.75">
      <c r="L123" s="27"/>
      <c r="M123" s="27"/>
      <c r="N123" s="27"/>
      <c r="O123" s="27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</row>
    <row r="124" spans="12:32" ht="12.75">
      <c r="L124" s="27"/>
      <c r="M124" s="27"/>
      <c r="N124" s="27"/>
      <c r="O124" s="27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</row>
    <row r="125" spans="12:32" ht="12.75">
      <c r="L125" s="27"/>
      <c r="M125" s="27"/>
      <c r="N125" s="27"/>
      <c r="O125" s="27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</row>
    <row r="126" spans="17:32" ht="12.75"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</row>
    <row r="127" spans="17:32" ht="12.75"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</row>
    <row r="128" spans="17:32" ht="12.75"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</row>
    <row r="129" spans="17:32" ht="12.75"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</row>
    <row r="130" spans="17:32" ht="12.75"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</row>
    <row r="131" spans="17:32" ht="12.75"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</row>
    <row r="132" spans="17:32" ht="12.75"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</row>
    <row r="133" spans="17:32" ht="12.75"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</row>
    <row r="134" spans="17:32" ht="12.75"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</row>
    <row r="135" spans="17:32" ht="12.75"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</row>
    <row r="136" spans="17:32" ht="12.75"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</row>
    <row r="137" spans="17:32" ht="12.75"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</row>
    <row r="138" spans="17:32" ht="12.75"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</row>
    <row r="139" spans="17:32" ht="12.75"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</row>
    <row r="140" spans="17:32" ht="12.75"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</row>
    <row r="141" spans="17:32" ht="12.75"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</row>
    <row r="142" spans="17:32" ht="12.75"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</row>
    <row r="143" spans="17:32" ht="12.75"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</row>
    <row r="144" spans="17:32" ht="12.75"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</row>
    <row r="145" spans="17:32" ht="12.75"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</row>
    <row r="146" spans="17:32" ht="12.75"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</row>
    <row r="147" spans="17:32" ht="12.75"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</row>
    <row r="148" spans="17:32" ht="12.75"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</row>
    <row r="149" spans="17:32" ht="12.75"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</row>
    <row r="150" spans="17:32" ht="12.75"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</row>
    <row r="151" spans="17:32" ht="12.75"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</row>
    <row r="152" spans="17:32" ht="12.75"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</row>
    <row r="153" spans="17:32" ht="12.75"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</row>
    <row r="154" spans="17:32" ht="12.75"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</row>
    <row r="155" spans="17:32" ht="12.75"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</row>
    <row r="156" spans="17:32" ht="12.75"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</row>
    <row r="157" spans="17:32" ht="12.75"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</row>
    <row r="158" spans="17:32" ht="12.75"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</row>
    <row r="159" spans="17:32" ht="12.75"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</row>
    <row r="160" spans="17:32" ht="12.75"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</row>
    <row r="161" spans="17:32" ht="12.75"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</row>
    <row r="162" spans="17:32" ht="12.75"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</row>
    <row r="163" spans="17:32" ht="12.75"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</row>
    <row r="164" spans="17:32" ht="12.75"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</row>
    <row r="165" spans="17:32" ht="12.75"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</row>
    <row r="166" spans="17:32" ht="12.75"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</row>
    <row r="167" spans="17:32" ht="12.75"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</row>
    <row r="168" spans="17:32" ht="12.75"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</row>
    <row r="169" spans="17:32" ht="12.75"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</row>
    <row r="170" spans="17:32" ht="12.75"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</row>
    <row r="171" spans="17:32" ht="12.75"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</row>
    <row r="172" spans="17:32" ht="12.75"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</row>
    <row r="173" spans="17:32" ht="12.75"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</row>
    <row r="174" spans="17:32" ht="12.75">
      <c r="Q174" s="35"/>
      <c r="R174" s="35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F174" s="35"/>
    </row>
    <row r="175" spans="17:32" ht="12.75"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</row>
    <row r="176" spans="17:32" ht="12.75"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</row>
    <row r="177" spans="17:32" ht="12.75">
      <c r="Q177" s="35"/>
      <c r="R177" s="35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</row>
    <row r="178" spans="17:32" ht="12.75">
      <c r="Q178" s="35"/>
      <c r="R178" s="35"/>
      <c r="S178" s="35"/>
      <c r="T178" s="35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F178" s="35"/>
    </row>
    <row r="179" spans="17:32" ht="12.75">
      <c r="Q179" s="35"/>
      <c r="R179" s="35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</row>
    <row r="180" spans="17:32" ht="12.75">
      <c r="Q180" s="35"/>
      <c r="R180" s="35"/>
      <c r="S180" s="35"/>
      <c r="T180" s="35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F180" s="35"/>
    </row>
    <row r="181" spans="17:32" ht="12.75">
      <c r="Q181" s="35"/>
      <c r="R181" s="35"/>
      <c r="S181" s="35"/>
      <c r="T181" s="35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F181" s="35"/>
    </row>
    <row r="182" spans="17:32" ht="12.75">
      <c r="Q182" s="35"/>
      <c r="R182" s="35"/>
      <c r="S182" s="35"/>
      <c r="T182" s="35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F182" s="35"/>
    </row>
    <row r="183" spans="17:32" ht="12.75">
      <c r="Q183" s="35"/>
      <c r="R183" s="35"/>
      <c r="S183" s="35"/>
      <c r="T183" s="35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F183" s="35"/>
    </row>
    <row r="184" spans="17:32" ht="12.75">
      <c r="Q184" s="35"/>
      <c r="R184" s="35"/>
      <c r="S184" s="35"/>
      <c r="T184" s="35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F184" s="35"/>
    </row>
    <row r="185" spans="17:32" ht="12.75">
      <c r="Q185" s="35"/>
      <c r="R185" s="35"/>
      <c r="S185" s="35"/>
      <c r="T185" s="35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F185" s="35"/>
    </row>
    <row r="186" spans="17:32" ht="12.75">
      <c r="Q186" s="35"/>
      <c r="R186" s="35"/>
      <c r="S186" s="35"/>
      <c r="T186" s="35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F186" s="35"/>
    </row>
    <row r="187" spans="17:32" ht="12.75">
      <c r="Q187" s="35"/>
      <c r="R187" s="35"/>
      <c r="S187" s="35"/>
      <c r="T187" s="35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F187" s="35"/>
    </row>
    <row r="188" spans="17:32" ht="12.75">
      <c r="Q188" s="35"/>
      <c r="R188" s="35"/>
      <c r="S188" s="35"/>
      <c r="T188" s="35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F188" s="35"/>
    </row>
    <row r="189" spans="17:32" ht="12.75">
      <c r="Q189" s="35"/>
      <c r="R189" s="35"/>
      <c r="S189" s="35"/>
      <c r="T189" s="35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F189" s="35"/>
    </row>
    <row r="190" spans="17:32" ht="12.75">
      <c r="Q190" s="35"/>
      <c r="R190" s="35"/>
      <c r="S190" s="35"/>
      <c r="T190" s="35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F190" s="35"/>
    </row>
    <row r="191" spans="17:32" ht="12.75">
      <c r="Q191" s="35"/>
      <c r="R191" s="35"/>
      <c r="S191" s="35"/>
      <c r="T191" s="35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F191" s="35"/>
    </row>
    <row r="192" spans="17:32" ht="12.75">
      <c r="Q192" s="35"/>
      <c r="R192" s="35"/>
      <c r="S192" s="35"/>
      <c r="T192" s="35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F192" s="35"/>
    </row>
    <row r="193" spans="17:32" ht="12.75">
      <c r="Q193" s="35"/>
      <c r="R193" s="35"/>
      <c r="S193" s="35"/>
      <c r="T193" s="35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F193" s="35"/>
    </row>
    <row r="194" spans="17:32" ht="12.75">
      <c r="Q194" s="35"/>
      <c r="R194" s="35"/>
      <c r="S194" s="35"/>
      <c r="T194" s="35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F194" s="35"/>
    </row>
    <row r="195" spans="17:32" ht="12.75">
      <c r="Q195" s="35"/>
      <c r="R195" s="35"/>
      <c r="S195" s="35"/>
      <c r="T195" s="35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F195" s="35"/>
    </row>
    <row r="196" spans="17:32" ht="12.75">
      <c r="Q196" s="35"/>
      <c r="R196" s="35"/>
      <c r="S196" s="35"/>
      <c r="T196" s="35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F196" s="35"/>
    </row>
    <row r="197" spans="17:32" ht="12.75">
      <c r="Q197" s="35"/>
      <c r="R197" s="35"/>
      <c r="S197" s="35"/>
      <c r="T197" s="35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F197" s="35"/>
    </row>
    <row r="198" spans="17:32" ht="12.75">
      <c r="Q198" s="35"/>
      <c r="R198" s="35"/>
      <c r="S198" s="35"/>
      <c r="T198" s="35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F198" s="35"/>
    </row>
    <row r="199" spans="17:32" ht="12.75">
      <c r="Q199" s="35"/>
      <c r="R199" s="35"/>
      <c r="S199" s="35"/>
      <c r="T199" s="35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F199" s="35"/>
    </row>
    <row r="200" spans="17:32" ht="12.75">
      <c r="Q200" s="35"/>
      <c r="R200" s="35"/>
      <c r="S200" s="35"/>
      <c r="T200" s="35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F200" s="35"/>
    </row>
    <row r="201" spans="17:32" ht="12.75">
      <c r="Q201" s="35"/>
      <c r="R201" s="35"/>
      <c r="S201" s="35"/>
      <c r="T201" s="35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F201" s="35"/>
    </row>
    <row r="202" spans="17:32" ht="12.75">
      <c r="Q202" s="35"/>
      <c r="R202" s="35"/>
      <c r="S202" s="35"/>
      <c r="T202" s="35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F202" s="35"/>
    </row>
    <row r="203" spans="17:32" ht="12.75">
      <c r="Q203" s="35"/>
      <c r="R203" s="35"/>
      <c r="S203" s="35"/>
      <c r="T203" s="35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F203" s="35"/>
    </row>
    <row r="204" spans="17:32" ht="12.75">
      <c r="Q204" s="35"/>
      <c r="R204" s="35"/>
      <c r="S204" s="35"/>
      <c r="T204" s="35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F204" s="35"/>
    </row>
    <row r="205" spans="17:32" ht="12.75">
      <c r="Q205" s="35"/>
      <c r="R205" s="35"/>
      <c r="S205" s="35"/>
      <c r="T205" s="35"/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F205" s="35"/>
    </row>
    <row r="206" spans="17:32" ht="12.75">
      <c r="Q206" s="35"/>
      <c r="R206" s="35"/>
      <c r="S206" s="35"/>
      <c r="T206" s="35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F206" s="35"/>
    </row>
    <row r="207" spans="17:32" ht="12.75">
      <c r="Q207" s="35"/>
      <c r="R207" s="35"/>
      <c r="S207" s="35"/>
      <c r="T207" s="35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F207" s="35"/>
    </row>
    <row r="208" spans="17:32" ht="12.75">
      <c r="Q208" s="35"/>
      <c r="R208" s="35"/>
      <c r="S208" s="35"/>
      <c r="T208" s="35"/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F208" s="35"/>
    </row>
    <row r="209" spans="17:32" ht="12.75">
      <c r="Q209" s="35"/>
      <c r="R209" s="35"/>
      <c r="S209" s="35"/>
      <c r="T209" s="35"/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F209" s="35"/>
    </row>
    <row r="210" spans="17:32" ht="12.75">
      <c r="Q210" s="35"/>
      <c r="R210" s="35"/>
      <c r="S210" s="35"/>
      <c r="T210" s="35"/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F210" s="35"/>
    </row>
    <row r="211" spans="17:32" ht="12.75">
      <c r="Q211" s="35"/>
      <c r="R211" s="35"/>
      <c r="S211" s="35"/>
      <c r="T211" s="35"/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F211" s="35"/>
    </row>
    <row r="212" spans="17:32" ht="12.75">
      <c r="Q212" s="35"/>
      <c r="R212" s="35"/>
      <c r="S212" s="35"/>
      <c r="T212" s="35"/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F212" s="35"/>
    </row>
    <row r="213" spans="17:32" ht="12.75">
      <c r="Q213" s="35"/>
      <c r="R213" s="35"/>
      <c r="S213" s="35"/>
      <c r="T213" s="35"/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F213" s="35"/>
    </row>
    <row r="214" spans="17:32" ht="12.75">
      <c r="Q214" s="35"/>
      <c r="R214" s="35"/>
      <c r="S214" s="35"/>
      <c r="T214" s="35"/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F214" s="35"/>
    </row>
    <row r="215" spans="17:32" ht="12.75">
      <c r="Q215" s="35"/>
      <c r="R215" s="35"/>
      <c r="S215" s="35"/>
      <c r="T215" s="35"/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F215" s="35"/>
    </row>
    <row r="216" spans="17:32" ht="12.75">
      <c r="Q216" s="35"/>
      <c r="R216" s="35"/>
      <c r="S216" s="35"/>
      <c r="T216" s="35"/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F216" s="35"/>
    </row>
    <row r="217" spans="17:32" ht="12.75">
      <c r="Q217" s="35"/>
      <c r="R217" s="35"/>
      <c r="S217" s="35"/>
      <c r="T217" s="35"/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F217" s="35"/>
    </row>
    <row r="218" spans="17:32" ht="12.75">
      <c r="Q218" s="35"/>
      <c r="R218" s="35"/>
      <c r="S218" s="35"/>
      <c r="T218" s="35"/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F218" s="35"/>
    </row>
    <row r="219" spans="17:32" ht="12.75">
      <c r="Q219" s="35"/>
      <c r="R219" s="35"/>
      <c r="S219" s="35"/>
      <c r="T219" s="35"/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F219" s="35"/>
    </row>
    <row r="220" spans="17:32" ht="12.75">
      <c r="Q220" s="35"/>
      <c r="R220" s="35"/>
      <c r="S220" s="35"/>
      <c r="T220" s="35"/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F220" s="35"/>
    </row>
    <row r="221" spans="17:32" ht="12.75">
      <c r="Q221" s="35"/>
      <c r="R221" s="35"/>
      <c r="S221" s="35"/>
      <c r="T221" s="35"/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F221" s="35"/>
    </row>
    <row r="222" spans="17:32" ht="12.75">
      <c r="Q222" s="35"/>
      <c r="R222" s="35"/>
      <c r="S222" s="35"/>
      <c r="T222" s="35"/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F222" s="35"/>
    </row>
    <row r="223" spans="17:32" ht="12.75">
      <c r="Q223" s="35"/>
      <c r="R223" s="35"/>
      <c r="S223" s="35"/>
      <c r="T223" s="35"/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F223" s="35"/>
    </row>
    <row r="224" spans="17:32" ht="12.75">
      <c r="Q224" s="35"/>
      <c r="R224" s="35"/>
      <c r="S224" s="35"/>
      <c r="T224" s="35"/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F224" s="35"/>
    </row>
    <row r="225" spans="17:32" ht="12.75">
      <c r="Q225" s="35"/>
      <c r="R225" s="35"/>
      <c r="S225" s="35"/>
      <c r="T225" s="35"/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F225" s="35"/>
    </row>
    <row r="226" spans="17:32" ht="12.75">
      <c r="Q226" s="35"/>
      <c r="R226" s="35"/>
      <c r="S226" s="35"/>
      <c r="T226" s="35"/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F226" s="35"/>
    </row>
    <row r="227" spans="17:32" ht="12.75">
      <c r="Q227" s="35"/>
      <c r="R227" s="35"/>
      <c r="S227" s="35"/>
      <c r="T227" s="35"/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F227" s="35"/>
    </row>
    <row r="228" spans="17:32" ht="12.75">
      <c r="Q228" s="35"/>
      <c r="R228" s="35"/>
      <c r="S228" s="35"/>
      <c r="T228" s="35"/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F228" s="35"/>
    </row>
    <row r="229" spans="17:32" ht="12.75">
      <c r="Q229" s="35"/>
      <c r="R229" s="35"/>
      <c r="S229" s="35"/>
      <c r="T229" s="35"/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F229" s="35"/>
    </row>
    <row r="230" spans="17:32" ht="12.75">
      <c r="Q230" s="35"/>
      <c r="R230" s="35"/>
      <c r="S230" s="35"/>
      <c r="T230" s="35"/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F230" s="35"/>
    </row>
    <row r="231" spans="17:32" ht="12.75">
      <c r="Q231" s="35"/>
      <c r="R231" s="35"/>
      <c r="S231" s="35"/>
      <c r="T231" s="35"/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F231" s="35"/>
    </row>
    <row r="232" spans="17:32" ht="12.75">
      <c r="Q232" s="35"/>
      <c r="R232" s="35"/>
      <c r="S232" s="35"/>
      <c r="T232" s="35"/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F232" s="35"/>
    </row>
    <row r="233" spans="17:32" ht="12.75">
      <c r="Q233" s="35"/>
      <c r="R233" s="35"/>
      <c r="S233" s="35"/>
      <c r="T233" s="35"/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F233" s="35"/>
    </row>
    <row r="234" spans="17:32" ht="12.75">
      <c r="Q234" s="35"/>
      <c r="R234" s="35"/>
      <c r="S234" s="35"/>
      <c r="T234" s="35"/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F234" s="35"/>
    </row>
    <row r="235" spans="17:32" ht="12.75">
      <c r="Q235" s="35"/>
      <c r="R235" s="35"/>
      <c r="S235" s="35"/>
      <c r="T235" s="35"/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F235" s="35"/>
    </row>
    <row r="236" spans="17:32" ht="12.75">
      <c r="Q236" s="35"/>
      <c r="R236" s="35"/>
      <c r="S236" s="35"/>
      <c r="T236" s="35"/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F236" s="35"/>
    </row>
    <row r="237" spans="17:32" ht="12.75">
      <c r="Q237" s="35"/>
      <c r="R237" s="35"/>
      <c r="S237" s="35"/>
      <c r="T237" s="35"/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F237" s="35"/>
    </row>
    <row r="238" spans="17:32" ht="12.75">
      <c r="Q238" s="35"/>
      <c r="R238" s="35"/>
      <c r="S238" s="35"/>
      <c r="T238" s="35"/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F238" s="35"/>
    </row>
    <row r="239" spans="17:32" ht="12.75">
      <c r="Q239" s="35"/>
      <c r="R239" s="35"/>
      <c r="S239" s="35"/>
      <c r="T239" s="35"/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F239" s="35"/>
    </row>
    <row r="240" spans="17:32" ht="12.75">
      <c r="Q240" s="35"/>
      <c r="R240" s="35"/>
      <c r="S240" s="35"/>
      <c r="T240" s="35"/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F240" s="35"/>
    </row>
    <row r="241" spans="17:32" ht="12.75">
      <c r="Q241" s="35"/>
      <c r="R241" s="35"/>
      <c r="S241" s="35"/>
      <c r="T241" s="35"/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F241" s="35"/>
    </row>
    <row r="242" spans="17:32" ht="12.75">
      <c r="Q242" s="35"/>
      <c r="R242" s="35"/>
      <c r="S242" s="35"/>
      <c r="T242" s="35"/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F242" s="35"/>
    </row>
    <row r="243" spans="17:32" ht="12.75">
      <c r="Q243" s="35"/>
      <c r="R243" s="35"/>
      <c r="S243" s="35"/>
      <c r="T243" s="35"/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F243" s="35"/>
    </row>
    <row r="244" spans="17:32" ht="12.75">
      <c r="Q244" s="35"/>
      <c r="R244" s="35"/>
      <c r="S244" s="35"/>
      <c r="T244" s="35"/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F244" s="35"/>
    </row>
    <row r="245" spans="17:32" ht="12.75">
      <c r="Q245" s="35"/>
      <c r="R245" s="35"/>
      <c r="S245" s="35"/>
      <c r="T245" s="35"/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F245" s="35"/>
    </row>
    <row r="246" spans="17:32" ht="12.75">
      <c r="Q246" s="35"/>
      <c r="R246" s="35"/>
      <c r="S246" s="35"/>
      <c r="T246" s="35"/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F246" s="35"/>
    </row>
    <row r="247" spans="17:32" ht="12.75">
      <c r="Q247" s="35"/>
      <c r="R247" s="35"/>
      <c r="S247" s="35"/>
      <c r="T247" s="35"/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F247" s="35"/>
    </row>
    <row r="248" spans="17:32" ht="12.75">
      <c r="Q248" s="35"/>
      <c r="R248" s="35"/>
      <c r="S248" s="35"/>
      <c r="T248" s="35"/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F248" s="35"/>
    </row>
    <row r="249" spans="17:32" ht="12.75">
      <c r="Q249" s="35"/>
      <c r="R249" s="35"/>
      <c r="S249" s="35"/>
      <c r="T249" s="35"/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F249" s="35"/>
    </row>
    <row r="250" spans="17:32" ht="12.75">
      <c r="Q250" s="35"/>
      <c r="R250" s="35"/>
      <c r="S250" s="35"/>
      <c r="T250" s="35"/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F250" s="35"/>
    </row>
    <row r="251" spans="17:32" ht="12.75">
      <c r="Q251" s="35"/>
      <c r="R251" s="35"/>
      <c r="S251" s="35"/>
      <c r="T251" s="35"/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F251" s="35"/>
    </row>
    <row r="252" spans="17:32" ht="12.75">
      <c r="Q252" s="35"/>
      <c r="R252" s="35"/>
      <c r="S252" s="35"/>
      <c r="T252" s="35"/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F252" s="35"/>
    </row>
    <row r="253" spans="17:32" ht="12.75">
      <c r="Q253" s="35"/>
      <c r="R253" s="35"/>
      <c r="S253" s="35"/>
      <c r="T253" s="35"/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F253" s="35"/>
    </row>
    <row r="254" spans="17:32" ht="12.75">
      <c r="Q254" s="35"/>
      <c r="R254" s="35"/>
      <c r="S254" s="35"/>
      <c r="T254" s="35"/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F254" s="35"/>
    </row>
    <row r="255" spans="17:32" ht="12.75">
      <c r="Q255" s="35"/>
      <c r="R255" s="35"/>
      <c r="S255" s="35"/>
      <c r="T255" s="35"/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F255" s="35"/>
    </row>
    <row r="256" spans="17:32" ht="12.75">
      <c r="Q256" s="35"/>
      <c r="R256" s="35"/>
      <c r="S256" s="35"/>
      <c r="T256" s="35"/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F256" s="35"/>
    </row>
    <row r="257" spans="17:32" ht="12.75">
      <c r="Q257" s="35"/>
      <c r="R257" s="35"/>
      <c r="S257" s="35"/>
      <c r="T257" s="35"/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F257" s="35"/>
    </row>
    <row r="258" spans="17:32" ht="12.75">
      <c r="Q258" s="35"/>
      <c r="R258" s="35"/>
      <c r="S258" s="35"/>
      <c r="T258" s="35"/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F258" s="35"/>
    </row>
    <row r="259" spans="17:32" ht="12.75">
      <c r="Q259" s="35"/>
      <c r="R259" s="35"/>
      <c r="S259" s="35"/>
      <c r="T259" s="35"/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F259" s="35"/>
    </row>
    <row r="260" spans="17:32" ht="12.75">
      <c r="Q260" s="35"/>
      <c r="R260" s="35"/>
      <c r="S260" s="35"/>
      <c r="T260" s="35"/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F260" s="35"/>
    </row>
    <row r="261" spans="17:32" ht="12.75">
      <c r="Q261" s="35"/>
      <c r="R261" s="35"/>
      <c r="S261" s="35"/>
      <c r="T261" s="35"/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F261" s="35"/>
    </row>
    <row r="262" spans="17:32" ht="12.75">
      <c r="Q262" s="35"/>
      <c r="R262" s="35"/>
      <c r="S262" s="35"/>
      <c r="T262" s="35"/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F262" s="35"/>
    </row>
    <row r="263" spans="17:32" ht="12.75">
      <c r="Q263" s="35"/>
      <c r="R263" s="35"/>
      <c r="S263" s="35"/>
      <c r="T263" s="35"/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F263" s="35"/>
    </row>
    <row r="264" spans="17:32" ht="12.75">
      <c r="Q264" s="35"/>
      <c r="R264" s="35"/>
      <c r="S264" s="35"/>
      <c r="T264" s="35"/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F264" s="35"/>
    </row>
    <row r="265" spans="17:32" ht="12.75">
      <c r="Q265" s="35"/>
      <c r="R265" s="35"/>
      <c r="S265" s="35"/>
      <c r="T265" s="35"/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F265" s="35"/>
    </row>
    <row r="266" spans="17:32" ht="12.75">
      <c r="Q266" s="35"/>
      <c r="R266" s="35"/>
      <c r="S266" s="35"/>
      <c r="T266" s="35"/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F266" s="35"/>
    </row>
    <row r="267" spans="17:32" ht="12.75">
      <c r="Q267" s="35"/>
      <c r="R267" s="35"/>
      <c r="S267" s="35"/>
      <c r="T267" s="35"/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F267" s="35"/>
    </row>
    <row r="268" spans="17:32" ht="12.75">
      <c r="Q268" s="35"/>
      <c r="R268" s="35"/>
      <c r="S268" s="35"/>
      <c r="T268" s="35"/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F268" s="35"/>
    </row>
    <row r="269" spans="17:32" ht="12.75">
      <c r="Q269" s="35"/>
      <c r="R269" s="35"/>
      <c r="S269" s="35"/>
      <c r="T269" s="35"/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F269" s="35"/>
    </row>
    <row r="270" spans="17:32" ht="12.75">
      <c r="Q270" s="35"/>
      <c r="R270" s="35"/>
      <c r="S270" s="35"/>
      <c r="T270" s="35"/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F270" s="35"/>
    </row>
    <row r="271" spans="17:32" ht="12.75">
      <c r="Q271" s="35"/>
      <c r="R271" s="35"/>
      <c r="S271" s="35"/>
      <c r="T271" s="35"/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F271" s="35"/>
    </row>
    <row r="272" spans="17:32" ht="12.75">
      <c r="Q272" s="35"/>
      <c r="R272" s="35"/>
      <c r="S272" s="35"/>
      <c r="T272" s="35"/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F272" s="35"/>
    </row>
    <row r="273" spans="17:32" ht="12.75">
      <c r="Q273" s="35"/>
      <c r="R273" s="35"/>
      <c r="S273" s="35"/>
      <c r="T273" s="35"/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F273" s="35"/>
    </row>
    <row r="274" spans="17:32" ht="12.75">
      <c r="Q274" s="35"/>
      <c r="R274" s="35"/>
      <c r="S274" s="35"/>
      <c r="T274" s="35"/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F274" s="35"/>
    </row>
    <row r="275" spans="17:32" ht="12.75">
      <c r="Q275" s="35"/>
      <c r="R275" s="35"/>
      <c r="S275" s="35"/>
      <c r="T275" s="35"/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F275" s="35"/>
    </row>
    <row r="276" spans="17:32" ht="12.75">
      <c r="Q276" s="35"/>
      <c r="R276" s="35"/>
      <c r="S276" s="35"/>
      <c r="T276" s="35"/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F276" s="35"/>
    </row>
    <row r="277" spans="17:32" ht="12.75">
      <c r="Q277" s="35"/>
      <c r="R277" s="35"/>
      <c r="S277" s="35"/>
      <c r="T277" s="35"/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F277" s="35"/>
    </row>
    <row r="278" spans="17:32" ht="12.75">
      <c r="Q278" s="35"/>
      <c r="R278" s="35"/>
      <c r="S278" s="35"/>
      <c r="T278" s="35"/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F278" s="35"/>
    </row>
    <row r="279" spans="17:32" ht="12.75">
      <c r="Q279" s="35"/>
      <c r="R279" s="35"/>
      <c r="S279" s="35"/>
      <c r="T279" s="35"/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F279" s="35"/>
    </row>
    <row r="280" spans="17:32" ht="12.75">
      <c r="Q280" s="35"/>
      <c r="R280" s="35"/>
      <c r="S280" s="35"/>
      <c r="T280" s="35"/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F280" s="35"/>
    </row>
    <row r="281" spans="17:32" ht="12.75">
      <c r="Q281" s="35"/>
      <c r="R281" s="35"/>
      <c r="S281" s="35"/>
      <c r="T281" s="35"/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F281" s="35"/>
    </row>
    <row r="282" spans="17:32" ht="12.75">
      <c r="Q282" s="35"/>
      <c r="R282" s="35"/>
      <c r="S282" s="35"/>
      <c r="T282" s="35"/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F282" s="35"/>
    </row>
    <row r="283" spans="17:32" ht="12.75">
      <c r="Q283" s="35"/>
      <c r="R283" s="35"/>
      <c r="S283" s="35"/>
      <c r="T283" s="35"/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F283" s="35"/>
    </row>
    <row r="284" spans="17:32" ht="12.75">
      <c r="Q284" s="35"/>
      <c r="R284" s="35"/>
      <c r="S284" s="35"/>
      <c r="T284" s="35"/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F284" s="35"/>
    </row>
    <row r="285" spans="17:32" ht="12.75">
      <c r="Q285" s="35"/>
      <c r="R285" s="35"/>
      <c r="S285" s="35"/>
      <c r="T285" s="35"/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F285" s="35"/>
    </row>
    <row r="286" spans="17:32" ht="12.75">
      <c r="Q286" s="35"/>
      <c r="R286" s="35"/>
      <c r="S286" s="35"/>
      <c r="T286" s="35"/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F286" s="35"/>
    </row>
    <row r="287" spans="17:32" ht="12.75">
      <c r="Q287" s="35"/>
      <c r="R287" s="35"/>
      <c r="S287" s="35"/>
      <c r="T287" s="35"/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F287" s="35"/>
    </row>
    <row r="288" spans="17:32" ht="12.75">
      <c r="Q288" s="35"/>
      <c r="R288" s="35"/>
      <c r="S288" s="35"/>
      <c r="T288" s="35"/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F288" s="35"/>
    </row>
    <row r="289" spans="17:32" ht="12.75">
      <c r="Q289" s="35"/>
      <c r="R289" s="35"/>
      <c r="S289" s="35"/>
      <c r="T289" s="35"/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F289" s="35"/>
    </row>
    <row r="290" spans="17:32" ht="12.75">
      <c r="Q290" s="35"/>
      <c r="R290" s="35"/>
      <c r="S290" s="35"/>
      <c r="T290" s="35"/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F290" s="35"/>
    </row>
    <row r="291" spans="17:32" ht="12.75">
      <c r="Q291" s="35"/>
      <c r="R291" s="35"/>
      <c r="S291" s="35"/>
      <c r="T291" s="35"/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F291" s="35"/>
    </row>
    <row r="292" spans="17:32" ht="12.75">
      <c r="Q292" s="35"/>
      <c r="R292" s="35"/>
      <c r="S292" s="35"/>
      <c r="T292" s="35"/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F292" s="35"/>
    </row>
    <row r="293" spans="17:32" ht="12.75">
      <c r="Q293" s="35"/>
      <c r="R293" s="35"/>
      <c r="S293" s="35"/>
      <c r="T293" s="35"/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F293" s="35"/>
    </row>
    <row r="294" spans="17:32" ht="12.75">
      <c r="Q294" s="35"/>
      <c r="R294" s="35"/>
      <c r="S294" s="35"/>
      <c r="T294" s="35"/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F294" s="35"/>
    </row>
    <row r="295" spans="17:32" ht="12.75">
      <c r="Q295" s="35"/>
      <c r="R295" s="35"/>
      <c r="S295" s="35"/>
      <c r="T295" s="35"/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F295" s="35"/>
    </row>
    <row r="296" spans="17:32" ht="12.75">
      <c r="Q296" s="35"/>
      <c r="R296" s="35"/>
      <c r="S296" s="35"/>
      <c r="T296" s="35"/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F296" s="35"/>
    </row>
    <row r="297" spans="17:32" ht="12.75">
      <c r="Q297" s="35"/>
      <c r="R297" s="35"/>
      <c r="S297" s="35"/>
      <c r="T297" s="35"/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F297" s="35"/>
    </row>
    <row r="298" spans="17:32" ht="12.75">
      <c r="Q298" s="35"/>
      <c r="R298" s="35"/>
      <c r="S298" s="35"/>
      <c r="T298" s="35"/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F298" s="35"/>
    </row>
    <row r="299" spans="17:32" ht="12.75">
      <c r="Q299" s="35"/>
      <c r="R299" s="35"/>
      <c r="S299" s="35"/>
      <c r="T299" s="35"/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F299" s="35"/>
    </row>
    <row r="300" spans="17:32" ht="12.75">
      <c r="Q300" s="35"/>
      <c r="R300" s="35"/>
      <c r="S300" s="35"/>
      <c r="T300" s="35"/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F300" s="35"/>
    </row>
    <row r="301" spans="17:32" ht="12.75">
      <c r="Q301" s="35"/>
      <c r="R301" s="35"/>
      <c r="S301" s="35"/>
      <c r="T301" s="35"/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F301" s="35"/>
    </row>
    <row r="302" spans="17:32" ht="12.75">
      <c r="Q302" s="35"/>
      <c r="R302" s="35"/>
      <c r="S302" s="35"/>
      <c r="T302" s="35"/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F302" s="35"/>
    </row>
    <row r="303" spans="17:32" ht="12.75">
      <c r="Q303" s="35"/>
      <c r="R303" s="35"/>
      <c r="S303" s="35"/>
      <c r="T303" s="35"/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F303" s="35"/>
    </row>
    <row r="304" spans="17:32" ht="12.75">
      <c r="Q304" s="35"/>
      <c r="R304" s="35"/>
      <c r="S304" s="35"/>
      <c r="T304" s="35"/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F304" s="35"/>
    </row>
    <row r="305" spans="17:32" ht="12.75">
      <c r="Q305" s="35"/>
      <c r="R305" s="35"/>
      <c r="S305" s="35"/>
      <c r="T305" s="35"/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F305" s="35"/>
    </row>
    <row r="306" spans="17:32" ht="12.75">
      <c r="Q306" s="35"/>
      <c r="R306" s="35"/>
      <c r="S306" s="35"/>
      <c r="T306" s="35"/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F306" s="35"/>
    </row>
    <row r="307" spans="17:32" ht="12.75">
      <c r="Q307" s="35"/>
      <c r="R307" s="35"/>
      <c r="S307" s="35"/>
      <c r="T307" s="35"/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F307" s="35"/>
    </row>
    <row r="308" spans="17:32" ht="12.75">
      <c r="Q308" s="35"/>
      <c r="R308" s="35"/>
      <c r="S308" s="35"/>
      <c r="T308" s="35"/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F308" s="35"/>
    </row>
    <row r="309" spans="17:32" ht="12.75">
      <c r="Q309" s="35"/>
      <c r="R309" s="35"/>
      <c r="S309" s="35"/>
      <c r="T309" s="35"/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F309" s="35"/>
    </row>
    <row r="310" spans="17:32" ht="12.75">
      <c r="Q310" s="35"/>
      <c r="R310" s="35"/>
      <c r="S310" s="35"/>
      <c r="T310" s="35"/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F310" s="35"/>
    </row>
    <row r="311" spans="17:32" ht="12.75">
      <c r="Q311" s="35"/>
      <c r="R311" s="35"/>
      <c r="S311" s="35"/>
      <c r="T311" s="35"/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F311" s="35"/>
    </row>
    <row r="312" spans="17:32" ht="12.75">
      <c r="Q312" s="35"/>
      <c r="R312" s="35"/>
      <c r="S312" s="35"/>
      <c r="T312" s="35"/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F312" s="35"/>
    </row>
    <row r="313" spans="17:32" ht="12.75">
      <c r="Q313" s="35"/>
      <c r="R313" s="35"/>
      <c r="S313" s="35"/>
      <c r="T313" s="35"/>
      <c r="U313" s="35"/>
      <c r="V313" s="35"/>
      <c r="W313" s="35"/>
      <c r="X313" s="35"/>
      <c r="Y313" s="35"/>
      <c r="Z313" s="35"/>
      <c r="AA313" s="35"/>
      <c r="AB313" s="35"/>
      <c r="AC313" s="35"/>
      <c r="AD313" s="35"/>
      <c r="AE313" s="35"/>
      <c r="AF313" s="35"/>
    </row>
    <row r="314" spans="17:32" ht="12.75">
      <c r="Q314" s="35"/>
      <c r="R314" s="35"/>
      <c r="S314" s="35"/>
      <c r="T314" s="35"/>
      <c r="U314" s="35"/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  <c r="AF314" s="35"/>
    </row>
    <row r="315" spans="17:32" ht="12.75">
      <c r="Q315" s="35"/>
      <c r="R315" s="35"/>
      <c r="S315" s="35"/>
      <c r="T315" s="35"/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  <c r="AF315" s="35"/>
    </row>
    <row r="316" spans="17:32" ht="12.75">
      <c r="Q316" s="35"/>
      <c r="R316" s="35"/>
      <c r="S316" s="35"/>
      <c r="T316" s="35"/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  <c r="AF316" s="35"/>
    </row>
    <row r="317" spans="17:32" ht="12.75">
      <c r="Q317" s="35"/>
      <c r="R317" s="35"/>
      <c r="S317" s="35"/>
      <c r="T317" s="35"/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F317" s="35"/>
    </row>
    <row r="318" spans="17:32" ht="12.75">
      <c r="Q318" s="35"/>
      <c r="R318" s="35"/>
      <c r="S318" s="35"/>
      <c r="T318" s="35"/>
      <c r="U318" s="35"/>
      <c r="V318" s="35"/>
      <c r="W318" s="35"/>
      <c r="X318" s="35"/>
      <c r="Y318" s="35"/>
      <c r="Z318" s="35"/>
      <c r="AA318" s="35"/>
      <c r="AB318" s="35"/>
      <c r="AC318" s="35"/>
      <c r="AD318" s="35"/>
      <c r="AE318" s="35"/>
      <c r="AF318" s="35"/>
    </row>
    <row r="319" spans="17:32" ht="12.75">
      <c r="Q319" s="35"/>
      <c r="R319" s="35"/>
      <c r="S319" s="35"/>
      <c r="T319" s="35"/>
      <c r="U319" s="35"/>
      <c r="V319" s="35"/>
      <c r="W319" s="35"/>
      <c r="X319" s="35"/>
      <c r="Y319" s="35"/>
      <c r="Z319" s="35"/>
      <c r="AA319" s="35"/>
      <c r="AB319" s="35"/>
      <c r="AC319" s="35"/>
      <c r="AD319" s="35"/>
      <c r="AE319" s="35"/>
      <c r="AF319" s="35"/>
    </row>
    <row r="320" spans="17:32" ht="12.75">
      <c r="Q320" s="35"/>
      <c r="R320" s="35"/>
      <c r="S320" s="35"/>
      <c r="T320" s="35"/>
      <c r="U320" s="35"/>
      <c r="V320" s="35"/>
      <c r="W320" s="35"/>
      <c r="X320" s="35"/>
      <c r="Y320" s="35"/>
      <c r="Z320" s="35"/>
      <c r="AA320" s="35"/>
      <c r="AB320" s="35"/>
      <c r="AC320" s="35"/>
      <c r="AD320" s="35"/>
      <c r="AE320" s="35"/>
      <c r="AF320" s="35"/>
    </row>
    <row r="321" spans="17:32" ht="12.75">
      <c r="Q321" s="35"/>
      <c r="R321" s="35"/>
      <c r="S321" s="35"/>
      <c r="T321" s="35"/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  <c r="AE321" s="35"/>
      <c r="AF321" s="35"/>
    </row>
    <row r="322" spans="17:32" ht="12.75">
      <c r="Q322" s="35"/>
      <c r="R322" s="35"/>
      <c r="S322" s="35"/>
      <c r="T322" s="35"/>
      <c r="U322" s="35"/>
      <c r="V322" s="35"/>
      <c r="W322" s="35"/>
      <c r="X322" s="35"/>
      <c r="Y322" s="35"/>
      <c r="Z322" s="35"/>
      <c r="AA322" s="35"/>
      <c r="AB322" s="35"/>
      <c r="AC322" s="35"/>
      <c r="AD322" s="35"/>
      <c r="AE322" s="35"/>
      <c r="AF322" s="35"/>
    </row>
    <row r="323" spans="17:32" ht="12.75">
      <c r="Q323" s="35"/>
      <c r="R323" s="35"/>
      <c r="S323" s="35"/>
      <c r="T323" s="35"/>
      <c r="U323" s="35"/>
      <c r="V323" s="35"/>
      <c r="W323" s="35"/>
      <c r="X323" s="35"/>
      <c r="Y323" s="35"/>
      <c r="Z323" s="35"/>
      <c r="AA323" s="35"/>
      <c r="AB323" s="35"/>
      <c r="AC323" s="35"/>
      <c r="AD323" s="35"/>
      <c r="AE323" s="35"/>
      <c r="AF323" s="35"/>
    </row>
    <row r="324" spans="17:32" ht="12.75">
      <c r="Q324" s="35"/>
      <c r="R324" s="35"/>
      <c r="S324" s="35"/>
      <c r="T324" s="35"/>
      <c r="U324" s="35"/>
      <c r="V324" s="35"/>
      <c r="W324" s="35"/>
      <c r="X324" s="35"/>
      <c r="Y324" s="35"/>
      <c r="Z324" s="35"/>
      <c r="AA324" s="35"/>
      <c r="AB324" s="35"/>
      <c r="AC324" s="35"/>
      <c r="AD324" s="35"/>
      <c r="AE324" s="35"/>
      <c r="AF324" s="35"/>
    </row>
    <row r="325" spans="17:32" ht="12.75">
      <c r="Q325" s="35"/>
      <c r="R325" s="35"/>
      <c r="S325" s="35"/>
      <c r="T325" s="35"/>
      <c r="U325" s="35"/>
      <c r="V325" s="35"/>
      <c r="W325" s="35"/>
      <c r="X325" s="35"/>
      <c r="Y325" s="35"/>
      <c r="Z325" s="35"/>
      <c r="AA325" s="35"/>
      <c r="AB325" s="35"/>
      <c r="AC325" s="35"/>
      <c r="AD325" s="35"/>
      <c r="AE325" s="35"/>
      <c r="AF325" s="35"/>
    </row>
    <row r="326" spans="17:32" ht="12.75">
      <c r="Q326" s="35"/>
      <c r="R326" s="35"/>
      <c r="S326" s="35"/>
      <c r="T326" s="35"/>
      <c r="U326" s="35"/>
      <c r="V326" s="35"/>
      <c r="W326" s="35"/>
      <c r="X326" s="35"/>
      <c r="Y326" s="35"/>
      <c r="Z326" s="35"/>
      <c r="AA326" s="35"/>
      <c r="AB326" s="35"/>
      <c r="AC326" s="35"/>
      <c r="AD326" s="35"/>
      <c r="AE326" s="35"/>
      <c r="AF326" s="35"/>
    </row>
    <row r="327" spans="17:32" ht="12.75">
      <c r="Q327" s="35"/>
      <c r="R327" s="35"/>
      <c r="S327" s="35"/>
      <c r="T327" s="35"/>
      <c r="U327" s="35"/>
      <c r="V327" s="35"/>
      <c r="W327" s="35"/>
      <c r="X327" s="35"/>
      <c r="Y327" s="35"/>
      <c r="Z327" s="35"/>
      <c r="AA327" s="35"/>
      <c r="AB327" s="35"/>
      <c r="AC327" s="35"/>
      <c r="AD327" s="35"/>
      <c r="AE327" s="35"/>
      <c r="AF327" s="35"/>
    </row>
    <row r="328" spans="17:32" ht="12.75">
      <c r="Q328" s="35"/>
      <c r="R328" s="35"/>
      <c r="S328" s="35"/>
      <c r="T328" s="35"/>
      <c r="U328" s="35"/>
      <c r="V328" s="35"/>
      <c r="W328" s="35"/>
      <c r="X328" s="35"/>
      <c r="Y328" s="35"/>
      <c r="Z328" s="35"/>
      <c r="AA328" s="35"/>
      <c r="AB328" s="35"/>
      <c r="AC328" s="35"/>
      <c r="AD328" s="35"/>
      <c r="AE328" s="35"/>
      <c r="AF328" s="35"/>
    </row>
    <row r="329" spans="17:32" ht="12.75">
      <c r="Q329" s="35"/>
      <c r="R329" s="35"/>
      <c r="S329" s="35"/>
      <c r="T329" s="35"/>
      <c r="U329" s="35"/>
      <c r="V329" s="35"/>
      <c r="W329" s="35"/>
      <c r="X329" s="35"/>
      <c r="Y329" s="35"/>
      <c r="Z329" s="35"/>
      <c r="AA329" s="35"/>
      <c r="AB329" s="35"/>
      <c r="AC329" s="35"/>
      <c r="AD329" s="35"/>
      <c r="AE329" s="35"/>
      <c r="AF329" s="35"/>
    </row>
    <row r="330" spans="17:32" ht="12.75">
      <c r="Q330" s="35"/>
      <c r="R330" s="35"/>
      <c r="S330" s="35"/>
      <c r="T330" s="35"/>
      <c r="U330" s="35"/>
      <c r="V330" s="35"/>
      <c r="W330" s="35"/>
      <c r="X330" s="35"/>
      <c r="Y330" s="35"/>
      <c r="Z330" s="35"/>
      <c r="AA330" s="35"/>
      <c r="AB330" s="35"/>
      <c r="AC330" s="35"/>
      <c r="AD330" s="35"/>
      <c r="AE330" s="35"/>
      <c r="AF330" s="35"/>
    </row>
    <row r="331" spans="17:32" ht="12.75">
      <c r="Q331" s="35"/>
      <c r="R331" s="35"/>
      <c r="S331" s="35"/>
      <c r="T331" s="35"/>
      <c r="U331" s="35"/>
      <c r="V331" s="35"/>
      <c r="W331" s="35"/>
      <c r="X331" s="35"/>
      <c r="Y331" s="35"/>
      <c r="Z331" s="35"/>
      <c r="AA331" s="35"/>
      <c r="AB331" s="35"/>
      <c r="AC331" s="35"/>
      <c r="AD331" s="35"/>
      <c r="AE331" s="35"/>
      <c r="AF331" s="35"/>
    </row>
    <row r="332" spans="17:32" ht="12.75">
      <c r="Q332" s="35"/>
      <c r="R332" s="35"/>
      <c r="S332" s="35"/>
      <c r="T332" s="35"/>
      <c r="U332" s="35"/>
      <c r="V332" s="35"/>
      <c r="W332" s="35"/>
      <c r="X332" s="35"/>
      <c r="Y332" s="35"/>
      <c r="Z332" s="35"/>
      <c r="AA332" s="35"/>
      <c r="AB332" s="35"/>
      <c r="AC332" s="35"/>
      <c r="AD332" s="35"/>
      <c r="AE332" s="35"/>
      <c r="AF332" s="35"/>
    </row>
    <row r="333" spans="17:32" ht="12.75">
      <c r="Q333" s="35"/>
      <c r="R333" s="35"/>
      <c r="S333" s="35"/>
      <c r="T333" s="35"/>
      <c r="U333" s="35"/>
      <c r="V333" s="35"/>
      <c r="W333" s="35"/>
      <c r="X333" s="35"/>
      <c r="Y333" s="35"/>
      <c r="Z333" s="35"/>
      <c r="AA333" s="35"/>
      <c r="AB333" s="35"/>
      <c r="AC333" s="35"/>
      <c r="AD333" s="35"/>
      <c r="AE333" s="35"/>
      <c r="AF333" s="35"/>
    </row>
    <row r="334" spans="17:32" ht="12.75">
      <c r="Q334" s="35"/>
      <c r="R334" s="35"/>
      <c r="S334" s="35"/>
      <c r="T334" s="35"/>
      <c r="U334" s="35"/>
      <c r="V334" s="35"/>
      <c r="W334" s="35"/>
      <c r="X334" s="35"/>
      <c r="Y334" s="35"/>
      <c r="Z334" s="35"/>
      <c r="AA334" s="35"/>
      <c r="AB334" s="35"/>
      <c r="AC334" s="35"/>
      <c r="AD334" s="35"/>
      <c r="AE334" s="35"/>
      <c r="AF334" s="35"/>
    </row>
    <row r="335" spans="17:32" ht="12.75">
      <c r="Q335" s="35"/>
      <c r="R335" s="35"/>
      <c r="S335" s="35"/>
      <c r="T335" s="35"/>
      <c r="U335" s="35"/>
      <c r="V335" s="35"/>
      <c r="W335" s="35"/>
      <c r="X335" s="35"/>
      <c r="Y335" s="35"/>
      <c r="Z335" s="35"/>
      <c r="AA335" s="35"/>
      <c r="AB335" s="35"/>
      <c r="AC335" s="35"/>
      <c r="AD335" s="35"/>
      <c r="AE335" s="35"/>
      <c r="AF335" s="35"/>
    </row>
    <row r="336" spans="17:32" ht="12.75">
      <c r="Q336" s="35"/>
      <c r="R336" s="35"/>
      <c r="S336" s="35"/>
      <c r="T336" s="35"/>
      <c r="U336" s="35"/>
      <c r="V336" s="35"/>
      <c r="W336" s="35"/>
      <c r="X336" s="35"/>
      <c r="Y336" s="35"/>
      <c r="Z336" s="35"/>
      <c r="AA336" s="35"/>
      <c r="AB336" s="35"/>
      <c r="AC336" s="35"/>
      <c r="AD336" s="35"/>
      <c r="AE336" s="35"/>
      <c r="AF336" s="35"/>
    </row>
    <row r="337" spans="17:32" ht="12.75">
      <c r="Q337" s="35"/>
      <c r="R337" s="35"/>
      <c r="S337" s="35"/>
      <c r="T337" s="35"/>
      <c r="U337" s="35"/>
      <c r="V337" s="35"/>
      <c r="W337" s="35"/>
      <c r="X337" s="35"/>
      <c r="Y337" s="35"/>
      <c r="Z337" s="35"/>
      <c r="AA337" s="35"/>
      <c r="AB337" s="35"/>
      <c r="AC337" s="35"/>
      <c r="AD337" s="35"/>
      <c r="AE337" s="35"/>
      <c r="AF337" s="35"/>
    </row>
    <row r="338" spans="17:32" ht="12.75">
      <c r="Q338" s="35"/>
      <c r="R338" s="35"/>
      <c r="S338" s="35"/>
      <c r="T338" s="35"/>
      <c r="U338" s="35"/>
      <c r="V338" s="35"/>
      <c r="W338" s="35"/>
      <c r="X338" s="35"/>
      <c r="Y338" s="35"/>
      <c r="Z338" s="35"/>
      <c r="AA338" s="35"/>
      <c r="AB338" s="35"/>
      <c r="AC338" s="35"/>
      <c r="AD338" s="35"/>
      <c r="AE338" s="35"/>
      <c r="AF338" s="35"/>
    </row>
    <row r="339" spans="17:32" ht="12.75">
      <c r="Q339" s="35"/>
      <c r="R339" s="35"/>
      <c r="S339" s="35"/>
      <c r="T339" s="35"/>
      <c r="U339" s="35"/>
      <c r="V339" s="35"/>
      <c r="W339" s="35"/>
      <c r="X339" s="35"/>
      <c r="Y339" s="35"/>
      <c r="Z339" s="35"/>
      <c r="AA339" s="35"/>
      <c r="AB339" s="35"/>
      <c r="AC339" s="35"/>
      <c r="AD339" s="35"/>
      <c r="AE339" s="35"/>
      <c r="AF339" s="35"/>
    </row>
    <row r="340" spans="17:32" ht="12.75">
      <c r="Q340" s="35"/>
      <c r="R340" s="35"/>
      <c r="S340" s="35"/>
      <c r="T340" s="35"/>
      <c r="U340" s="35"/>
      <c r="V340" s="35"/>
      <c r="W340" s="35"/>
      <c r="X340" s="35"/>
      <c r="Y340" s="35"/>
      <c r="Z340" s="35"/>
      <c r="AA340" s="35"/>
      <c r="AB340" s="35"/>
      <c r="AC340" s="35"/>
      <c r="AD340" s="35"/>
      <c r="AE340" s="35"/>
      <c r="AF340" s="35"/>
    </row>
    <row r="341" spans="17:32" ht="12.75">
      <c r="Q341" s="35"/>
      <c r="R341" s="35"/>
      <c r="S341" s="35"/>
      <c r="T341" s="35"/>
      <c r="U341" s="35"/>
      <c r="V341" s="35"/>
      <c r="W341" s="35"/>
      <c r="X341" s="35"/>
      <c r="Y341" s="35"/>
      <c r="Z341" s="35"/>
      <c r="AA341" s="35"/>
      <c r="AB341" s="35"/>
      <c r="AC341" s="35"/>
      <c r="AD341" s="35"/>
      <c r="AE341" s="35"/>
      <c r="AF341" s="35"/>
    </row>
    <row r="342" spans="17:32" ht="12.75">
      <c r="Q342" s="35"/>
      <c r="R342" s="35"/>
      <c r="S342" s="35"/>
      <c r="T342" s="35"/>
      <c r="U342" s="35"/>
      <c r="V342" s="35"/>
      <c r="W342" s="35"/>
      <c r="X342" s="35"/>
      <c r="Y342" s="35"/>
      <c r="Z342" s="35"/>
      <c r="AA342" s="35"/>
      <c r="AB342" s="35"/>
      <c r="AC342" s="35"/>
      <c r="AD342" s="35"/>
      <c r="AE342" s="35"/>
      <c r="AF342" s="35"/>
    </row>
    <row r="343" spans="17:32" ht="12.75">
      <c r="Q343" s="35"/>
      <c r="R343" s="35"/>
      <c r="S343" s="35"/>
      <c r="T343" s="35"/>
      <c r="U343" s="35"/>
      <c r="V343" s="35"/>
      <c r="W343" s="35"/>
      <c r="X343" s="35"/>
      <c r="Y343" s="35"/>
      <c r="Z343" s="35"/>
      <c r="AA343" s="35"/>
      <c r="AB343" s="35"/>
      <c r="AC343" s="35"/>
      <c r="AD343" s="35"/>
      <c r="AE343" s="35"/>
      <c r="AF343" s="35"/>
    </row>
    <row r="344" spans="17:32" ht="12.75">
      <c r="Q344" s="35"/>
      <c r="R344" s="35"/>
      <c r="S344" s="35"/>
      <c r="T344" s="35"/>
      <c r="U344" s="35"/>
      <c r="V344" s="35"/>
      <c r="W344" s="35"/>
      <c r="X344" s="35"/>
      <c r="Y344" s="35"/>
      <c r="Z344" s="35"/>
      <c r="AA344" s="35"/>
      <c r="AB344" s="35"/>
      <c r="AC344" s="35"/>
      <c r="AD344" s="35"/>
      <c r="AE344" s="35"/>
      <c r="AF344" s="35"/>
    </row>
    <row r="345" spans="17:32" ht="12.75">
      <c r="Q345" s="35"/>
      <c r="R345" s="35"/>
      <c r="S345" s="35"/>
      <c r="T345" s="35"/>
      <c r="U345" s="35"/>
      <c r="V345" s="35"/>
      <c r="W345" s="35"/>
      <c r="X345" s="35"/>
      <c r="Y345" s="35"/>
      <c r="Z345" s="35"/>
      <c r="AA345" s="35"/>
      <c r="AB345" s="35"/>
      <c r="AC345" s="35"/>
      <c r="AD345" s="35"/>
      <c r="AE345" s="35"/>
      <c r="AF345" s="35"/>
    </row>
    <row r="346" spans="17:32" ht="12.75">
      <c r="Q346" s="35"/>
      <c r="R346" s="35"/>
      <c r="S346" s="35"/>
      <c r="T346" s="35"/>
      <c r="U346" s="35"/>
      <c r="V346" s="35"/>
      <c r="W346" s="35"/>
      <c r="X346" s="35"/>
      <c r="Y346" s="35"/>
      <c r="Z346" s="35"/>
      <c r="AA346" s="35"/>
      <c r="AB346" s="35"/>
      <c r="AC346" s="35"/>
      <c r="AD346" s="35"/>
      <c r="AE346" s="35"/>
      <c r="AF346" s="35"/>
    </row>
    <row r="347" spans="17:32" ht="12.75">
      <c r="Q347" s="35"/>
      <c r="R347" s="35"/>
      <c r="S347" s="35"/>
      <c r="T347" s="35"/>
      <c r="U347" s="35"/>
      <c r="V347" s="35"/>
      <c r="W347" s="35"/>
      <c r="X347" s="35"/>
      <c r="Y347" s="35"/>
      <c r="Z347" s="35"/>
      <c r="AA347" s="35"/>
      <c r="AB347" s="35"/>
      <c r="AC347" s="35"/>
      <c r="AD347" s="35"/>
      <c r="AE347" s="35"/>
      <c r="AF347" s="35"/>
    </row>
    <row r="348" spans="17:32" ht="12.75">
      <c r="Q348" s="35"/>
      <c r="R348" s="35"/>
      <c r="S348" s="35"/>
      <c r="T348" s="35"/>
      <c r="U348" s="35"/>
      <c r="V348" s="35"/>
      <c r="W348" s="35"/>
      <c r="X348" s="35"/>
      <c r="Y348" s="35"/>
      <c r="Z348" s="35"/>
      <c r="AA348" s="35"/>
      <c r="AB348" s="35"/>
      <c r="AC348" s="35"/>
      <c r="AD348" s="35"/>
      <c r="AE348" s="35"/>
      <c r="AF348" s="35"/>
    </row>
    <row r="349" spans="17:32" ht="12.75">
      <c r="Q349" s="35"/>
      <c r="R349" s="35"/>
      <c r="S349" s="35"/>
      <c r="T349" s="35"/>
      <c r="U349" s="35"/>
      <c r="V349" s="35"/>
      <c r="W349" s="35"/>
      <c r="X349" s="35"/>
      <c r="Y349" s="35"/>
      <c r="Z349" s="35"/>
      <c r="AA349" s="35"/>
      <c r="AB349" s="35"/>
      <c r="AC349" s="35"/>
      <c r="AD349" s="35"/>
      <c r="AE349" s="35"/>
      <c r="AF349" s="35"/>
    </row>
    <row r="350" spans="17:32" ht="12.75">
      <c r="Q350" s="35"/>
      <c r="R350" s="35"/>
      <c r="S350" s="35"/>
      <c r="T350" s="35"/>
      <c r="U350" s="35"/>
      <c r="V350" s="35"/>
      <c r="W350" s="35"/>
      <c r="X350" s="35"/>
      <c r="Y350" s="35"/>
      <c r="Z350" s="35"/>
      <c r="AA350" s="35"/>
      <c r="AB350" s="35"/>
      <c r="AC350" s="35"/>
      <c r="AD350" s="35"/>
      <c r="AE350" s="35"/>
      <c r="AF350" s="35"/>
    </row>
    <row r="351" spans="17:32" ht="12.75">
      <c r="Q351" s="35"/>
      <c r="R351" s="35"/>
      <c r="S351" s="35"/>
      <c r="T351" s="35"/>
      <c r="U351" s="35"/>
      <c r="V351" s="35"/>
      <c r="W351" s="35"/>
      <c r="X351" s="35"/>
      <c r="Y351" s="35"/>
      <c r="Z351" s="35"/>
      <c r="AA351" s="35"/>
      <c r="AB351" s="35"/>
      <c r="AC351" s="35"/>
      <c r="AD351" s="35"/>
      <c r="AE351" s="35"/>
      <c r="AF351" s="35"/>
    </row>
    <row r="352" spans="17:32" ht="12.75">
      <c r="Q352" s="35"/>
      <c r="R352" s="35"/>
      <c r="S352" s="35"/>
      <c r="T352" s="35"/>
      <c r="U352" s="35"/>
      <c r="V352" s="35"/>
      <c r="W352" s="35"/>
      <c r="X352" s="35"/>
      <c r="Y352" s="35"/>
      <c r="Z352" s="35"/>
      <c r="AA352" s="35"/>
      <c r="AB352" s="35"/>
      <c r="AC352" s="35"/>
      <c r="AD352" s="35"/>
      <c r="AE352" s="35"/>
      <c r="AF352" s="35"/>
    </row>
    <row r="353" spans="17:32" ht="12.75">
      <c r="Q353" s="35"/>
      <c r="R353" s="35"/>
      <c r="S353" s="35"/>
      <c r="T353" s="35"/>
      <c r="U353" s="35"/>
      <c r="V353" s="35"/>
      <c r="W353" s="35"/>
      <c r="X353" s="35"/>
      <c r="Y353" s="35"/>
      <c r="Z353" s="35"/>
      <c r="AA353" s="35"/>
      <c r="AB353" s="35"/>
      <c r="AC353" s="35"/>
      <c r="AD353" s="35"/>
      <c r="AE353" s="35"/>
      <c r="AF353" s="35"/>
    </row>
    <row r="354" spans="17:32" ht="12.75">
      <c r="Q354" s="35"/>
      <c r="R354" s="35"/>
      <c r="S354" s="35"/>
      <c r="T354" s="35"/>
      <c r="U354" s="35"/>
      <c r="V354" s="35"/>
      <c r="W354" s="35"/>
      <c r="X354" s="35"/>
      <c r="Y354" s="35"/>
      <c r="Z354" s="35"/>
      <c r="AA354" s="35"/>
      <c r="AB354" s="35"/>
      <c r="AC354" s="35"/>
      <c r="AD354" s="35"/>
      <c r="AE354" s="35"/>
      <c r="AF354" s="35"/>
    </row>
    <row r="355" spans="17:32" ht="12.75">
      <c r="Q355" s="35"/>
      <c r="R355" s="35"/>
      <c r="S355" s="35"/>
      <c r="T355" s="35"/>
      <c r="U355" s="35"/>
      <c r="V355" s="35"/>
      <c r="W355" s="35"/>
      <c r="X355" s="35"/>
      <c r="Y355" s="35"/>
      <c r="Z355" s="35"/>
      <c r="AA355" s="35"/>
      <c r="AB355" s="35"/>
      <c r="AC355" s="35"/>
      <c r="AD355" s="35"/>
      <c r="AE355" s="35"/>
      <c r="AF355" s="35"/>
    </row>
    <row r="356" spans="17:32" ht="12.75">
      <c r="Q356" s="35"/>
      <c r="R356" s="35"/>
      <c r="S356" s="35"/>
      <c r="T356" s="35"/>
      <c r="U356" s="35"/>
      <c r="V356" s="35"/>
      <c r="W356" s="35"/>
      <c r="X356" s="35"/>
      <c r="Y356" s="35"/>
      <c r="Z356" s="35"/>
      <c r="AA356" s="35"/>
      <c r="AB356" s="35"/>
      <c r="AC356" s="35"/>
      <c r="AD356" s="35"/>
      <c r="AE356" s="35"/>
      <c r="AF356" s="35"/>
    </row>
    <row r="357" spans="17:32" ht="12.75">
      <c r="Q357" s="35"/>
      <c r="R357" s="35"/>
      <c r="S357" s="35"/>
      <c r="T357" s="35"/>
      <c r="U357" s="35"/>
      <c r="V357" s="35"/>
      <c r="W357" s="35"/>
      <c r="X357" s="35"/>
      <c r="Y357" s="35"/>
      <c r="Z357" s="35"/>
      <c r="AA357" s="35"/>
      <c r="AB357" s="35"/>
      <c r="AC357" s="35"/>
      <c r="AD357" s="35"/>
      <c r="AE357" s="35"/>
      <c r="AF357" s="35"/>
    </row>
    <row r="358" spans="17:32" ht="12.75">
      <c r="Q358" s="35"/>
      <c r="R358" s="35"/>
      <c r="S358" s="35"/>
      <c r="T358" s="35"/>
      <c r="U358" s="35"/>
      <c r="V358" s="35"/>
      <c r="W358" s="35"/>
      <c r="X358" s="35"/>
      <c r="Y358" s="35"/>
      <c r="Z358" s="35"/>
      <c r="AA358" s="35"/>
      <c r="AB358" s="35"/>
      <c r="AC358" s="35"/>
      <c r="AD358" s="35"/>
      <c r="AE358" s="35"/>
      <c r="AF358" s="35"/>
    </row>
    <row r="359" spans="17:32" ht="12.75">
      <c r="Q359" s="35"/>
      <c r="R359" s="35"/>
      <c r="S359" s="35"/>
      <c r="T359" s="35"/>
      <c r="U359" s="35"/>
      <c r="V359" s="35"/>
      <c r="W359" s="35"/>
      <c r="X359" s="35"/>
      <c r="Y359" s="35"/>
      <c r="Z359" s="35"/>
      <c r="AA359" s="35"/>
      <c r="AB359" s="35"/>
      <c r="AC359" s="35"/>
      <c r="AD359" s="35"/>
      <c r="AE359" s="35"/>
      <c r="AF359" s="35"/>
    </row>
    <row r="360" spans="17:32" ht="12.75">
      <c r="Q360" s="35"/>
      <c r="R360" s="35"/>
      <c r="S360" s="35"/>
      <c r="T360" s="35"/>
      <c r="U360" s="35"/>
      <c r="V360" s="35"/>
      <c r="W360" s="35"/>
      <c r="X360" s="35"/>
      <c r="Y360" s="35"/>
      <c r="Z360" s="35"/>
      <c r="AA360" s="35"/>
      <c r="AB360" s="35"/>
      <c r="AC360" s="35"/>
      <c r="AD360" s="35"/>
      <c r="AE360" s="35"/>
      <c r="AF360" s="35"/>
    </row>
    <row r="361" spans="17:32" ht="12.75">
      <c r="Q361" s="35"/>
      <c r="R361" s="35"/>
      <c r="S361" s="35"/>
      <c r="T361" s="35"/>
      <c r="U361" s="35"/>
      <c r="V361" s="35"/>
      <c r="W361" s="35"/>
      <c r="X361" s="35"/>
      <c r="Y361" s="35"/>
      <c r="Z361" s="35"/>
      <c r="AA361" s="35"/>
      <c r="AB361" s="35"/>
      <c r="AC361" s="35"/>
      <c r="AD361" s="35"/>
      <c r="AE361" s="35"/>
      <c r="AF361" s="35"/>
    </row>
    <row r="362" spans="17:32" ht="12.75">
      <c r="Q362" s="35"/>
      <c r="R362" s="35"/>
      <c r="S362" s="35"/>
      <c r="T362" s="35"/>
      <c r="U362" s="35"/>
      <c r="V362" s="35"/>
      <c r="W362" s="35"/>
      <c r="X362" s="35"/>
      <c r="Y362" s="35"/>
      <c r="Z362" s="35"/>
      <c r="AA362" s="35"/>
      <c r="AB362" s="35"/>
      <c r="AC362" s="35"/>
      <c r="AD362" s="35"/>
      <c r="AE362" s="35"/>
      <c r="AF362" s="35"/>
    </row>
    <row r="363" spans="17:32" ht="12.75">
      <c r="Q363" s="35"/>
      <c r="R363" s="35"/>
      <c r="S363" s="35"/>
      <c r="T363" s="35"/>
      <c r="U363" s="35"/>
      <c r="V363" s="35"/>
      <c r="W363" s="35"/>
      <c r="X363" s="35"/>
      <c r="Y363" s="35"/>
      <c r="Z363" s="35"/>
      <c r="AA363" s="35"/>
      <c r="AB363" s="35"/>
      <c r="AC363" s="35"/>
      <c r="AD363" s="35"/>
      <c r="AE363" s="35"/>
      <c r="AF363" s="35"/>
    </row>
    <row r="364" spans="17:32" ht="12.75">
      <c r="Q364" s="35"/>
      <c r="R364" s="35"/>
      <c r="S364" s="35"/>
      <c r="T364" s="35"/>
      <c r="U364" s="35"/>
      <c r="V364" s="35"/>
      <c r="W364" s="35"/>
      <c r="X364" s="35"/>
      <c r="Y364" s="35"/>
      <c r="Z364" s="35"/>
      <c r="AA364" s="35"/>
      <c r="AB364" s="35"/>
      <c r="AC364" s="35"/>
      <c r="AD364" s="35"/>
      <c r="AE364" s="35"/>
      <c r="AF364" s="35"/>
    </row>
    <row r="365" spans="17:32" ht="12.75">
      <c r="Q365" s="35"/>
      <c r="R365" s="35"/>
      <c r="S365" s="35"/>
      <c r="T365" s="35"/>
      <c r="U365" s="35"/>
      <c r="V365" s="35"/>
      <c r="W365" s="35"/>
      <c r="X365" s="35"/>
      <c r="Y365" s="35"/>
      <c r="Z365" s="35"/>
      <c r="AA365" s="35"/>
      <c r="AB365" s="35"/>
      <c r="AC365" s="35"/>
      <c r="AD365" s="35"/>
      <c r="AE365" s="35"/>
      <c r="AF365" s="35"/>
    </row>
    <row r="366" spans="17:32" ht="12.75">
      <c r="Q366" s="35"/>
      <c r="R366" s="35"/>
      <c r="S366" s="35"/>
      <c r="T366" s="35"/>
      <c r="U366" s="35"/>
      <c r="V366" s="35"/>
      <c r="W366" s="35"/>
      <c r="X366" s="35"/>
      <c r="Y366" s="35"/>
      <c r="Z366" s="35"/>
      <c r="AA366" s="35"/>
      <c r="AB366" s="35"/>
      <c r="AC366" s="35"/>
      <c r="AD366" s="35"/>
      <c r="AE366" s="35"/>
      <c r="AF366" s="35"/>
    </row>
    <row r="367" spans="17:32" ht="12.75">
      <c r="Q367" s="35"/>
      <c r="R367" s="35"/>
      <c r="S367" s="35"/>
      <c r="T367" s="35"/>
      <c r="U367" s="35"/>
      <c r="V367" s="35"/>
      <c r="W367" s="35"/>
      <c r="X367" s="35"/>
      <c r="Y367" s="35"/>
      <c r="Z367" s="35"/>
      <c r="AA367" s="35"/>
      <c r="AB367" s="35"/>
      <c r="AC367" s="35"/>
      <c r="AD367" s="35"/>
      <c r="AE367" s="35"/>
      <c r="AF367" s="35"/>
    </row>
    <row r="368" spans="17:32" ht="12.75">
      <c r="Q368" s="35"/>
      <c r="R368" s="35"/>
      <c r="S368" s="35"/>
      <c r="T368" s="35"/>
      <c r="U368" s="35"/>
      <c r="V368" s="35"/>
      <c r="W368" s="35"/>
      <c r="X368" s="35"/>
      <c r="Y368" s="35"/>
      <c r="Z368" s="35"/>
      <c r="AA368" s="35"/>
      <c r="AB368" s="35"/>
      <c r="AC368" s="35"/>
      <c r="AD368" s="35"/>
      <c r="AE368" s="35"/>
      <c r="AF368" s="35"/>
    </row>
    <row r="369" spans="17:32" ht="12.75">
      <c r="Q369" s="35"/>
      <c r="R369" s="35"/>
      <c r="S369" s="35"/>
      <c r="T369" s="35"/>
      <c r="U369" s="35"/>
      <c r="V369" s="35"/>
      <c r="W369" s="35"/>
      <c r="X369" s="35"/>
      <c r="Y369" s="35"/>
      <c r="Z369" s="35"/>
      <c r="AA369" s="35"/>
      <c r="AB369" s="35"/>
      <c r="AC369" s="35"/>
      <c r="AD369" s="35"/>
      <c r="AE369" s="35"/>
      <c r="AF369" s="35"/>
    </row>
    <row r="370" spans="17:32" ht="12.75">
      <c r="Q370" s="35"/>
      <c r="R370" s="35"/>
      <c r="S370" s="35"/>
      <c r="T370" s="35"/>
      <c r="U370" s="35"/>
      <c r="V370" s="35"/>
      <c r="W370" s="35"/>
      <c r="X370" s="35"/>
      <c r="Y370" s="35"/>
      <c r="Z370" s="35"/>
      <c r="AA370" s="35"/>
      <c r="AB370" s="35"/>
      <c r="AC370" s="35"/>
      <c r="AD370" s="35"/>
      <c r="AE370" s="35"/>
      <c r="AF370" s="35"/>
    </row>
    <row r="371" spans="17:32" ht="12.75">
      <c r="Q371" s="35"/>
      <c r="R371" s="35"/>
      <c r="S371" s="35"/>
      <c r="T371" s="35"/>
      <c r="U371" s="35"/>
      <c r="V371" s="35"/>
      <c r="W371" s="35"/>
      <c r="X371" s="35"/>
      <c r="Y371" s="35"/>
      <c r="Z371" s="35"/>
      <c r="AA371" s="35"/>
      <c r="AB371" s="35"/>
      <c r="AC371" s="35"/>
      <c r="AD371" s="35"/>
      <c r="AE371" s="35"/>
      <c r="AF371" s="35"/>
    </row>
    <row r="372" spans="17:32" ht="12.75">
      <c r="Q372" s="35"/>
      <c r="R372" s="35"/>
      <c r="S372" s="35"/>
      <c r="T372" s="35"/>
      <c r="U372" s="35"/>
      <c r="V372" s="35"/>
      <c r="W372" s="35"/>
      <c r="X372" s="35"/>
      <c r="Y372" s="35"/>
      <c r="Z372" s="35"/>
      <c r="AA372" s="35"/>
      <c r="AB372" s="35"/>
      <c r="AC372" s="35"/>
      <c r="AD372" s="35"/>
      <c r="AE372" s="35"/>
      <c r="AF372" s="35"/>
    </row>
    <row r="373" spans="17:32" ht="12.75">
      <c r="Q373" s="35"/>
      <c r="R373" s="35"/>
      <c r="S373" s="35"/>
      <c r="T373" s="35"/>
      <c r="U373" s="35"/>
      <c r="V373" s="35"/>
      <c r="W373" s="35"/>
      <c r="X373" s="35"/>
      <c r="Y373" s="35"/>
      <c r="Z373" s="35"/>
      <c r="AA373" s="35"/>
      <c r="AB373" s="35"/>
      <c r="AC373" s="35"/>
      <c r="AD373" s="35"/>
      <c r="AE373" s="35"/>
      <c r="AF373" s="35"/>
    </row>
    <row r="374" spans="17:32" ht="12.75">
      <c r="Q374" s="35"/>
      <c r="R374" s="35"/>
      <c r="S374" s="35"/>
      <c r="T374" s="35"/>
      <c r="U374" s="35"/>
      <c r="V374" s="35"/>
      <c r="W374" s="35"/>
      <c r="X374" s="35"/>
      <c r="Y374" s="35"/>
      <c r="Z374" s="35"/>
      <c r="AA374" s="35"/>
      <c r="AB374" s="35"/>
      <c r="AC374" s="35"/>
      <c r="AD374" s="35"/>
      <c r="AE374" s="35"/>
      <c r="AF374" s="35"/>
    </row>
    <row r="375" spans="17:32" ht="12.75">
      <c r="Q375" s="35"/>
      <c r="R375" s="35"/>
      <c r="S375" s="35"/>
      <c r="T375" s="35"/>
      <c r="U375" s="35"/>
      <c r="V375" s="35"/>
      <c r="W375" s="35"/>
      <c r="X375" s="35"/>
      <c r="Y375" s="35"/>
      <c r="Z375" s="35"/>
      <c r="AA375" s="35"/>
      <c r="AB375" s="35"/>
      <c r="AC375" s="35"/>
      <c r="AD375" s="35"/>
      <c r="AE375" s="35"/>
      <c r="AF375" s="35"/>
    </row>
    <row r="376" spans="17:32" ht="12.75">
      <c r="Q376" s="35"/>
      <c r="R376" s="35"/>
      <c r="S376" s="35"/>
      <c r="T376" s="35"/>
      <c r="U376" s="35"/>
      <c r="V376" s="35"/>
      <c r="W376" s="35"/>
      <c r="X376" s="35"/>
      <c r="Y376" s="35"/>
      <c r="Z376" s="35"/>
      <c r="AA376" s="35"/>
      <c r="AB376" s="35"/>
      <c r="AC376" s="35"/>
      <c r="AD376" s="35"/>
      <c r="AE376" s="35"/>
      <c r="AF376" s="35"/>
    </row>
    <row r="377" spans="17:32" ht="12.75">
      <c r="Q377" s="35"/>
      <c r="R377" s="35"/>
      <c r="S377" s="35"/>
      <c r="T377" s="35"/>
      <c r="U377" s="35"/>
      <c r="V377" s="35"/>
      <c r="W377" s="35"/>
      <c r="X377" s="35"/>
      <c r="Y377" s="35"/>
      <c r="Z377" s="35"/>
      <c r="AA377" s="35"/>
      <c r="AB377" s="35"/>
      <c r="AC377" s="35"/>
      <c r="AD377" s="35"/>
      <c r="AE377" s="35"/>
      <c r="AF377" s="35"/>
    </row>
    <row r="378" spans="17:32" ht="12.75">
      <c r="Q378" s="35"/>
      <c r="R378" s="35"/>
      <c r="S378" s="35"/>
      <c r="T378" s="35"/>
      <c r="U378" s="35"/>
      <c r="V378" s="35"/>
      <c r="W378" s="35"/>
      <c r="X378" s="35"/>
      <c r="Y378" s="35"/>
      <c r="Z378" s="35"/>
      <c r="AA378" s="35"/>
      <c r="AB378" s="35"/>
      <c r="AC378" s="35"/>
      <c r="AD378" s="35"/>
      <c r="AE378" s="35"/>
      <c r="AF378" s="35"/>
    </row>
    <row r="379" spans="17:32" ht="12.75">
      <c r="Q379" s="35"/>
      <c r="R379" s="35"/>
      <c r="S379" s="35"/>
      <c r="T379" s="35"/>
      <c r="U379" s="35"/>
      <c r="V379" s="35"/>
      <c r="W379" s="35"/>
      <c r="X379" s="35"/>
      <c r="Y379" s="35"/>
      <c r="Z379" s="35"/>
      <c r="AA379" s="35"/>
      <c r="AB379" s="35"/>
      <c r="AC379" s="35"/>
      <c r="AD379" s="35"/>
      <c r="AE379" s="35"/>
      <c r="AF379" s="35"/>
    </row>
    <row r="380" spans="17:32" ht="12.75">
      <c r="Q380" s="35"/>
      <c r="R380" s="35"/>
      <c r="S380" s="35"/>
      <c r="T380" s="35"/>
      <c r="U380" s="35"/>
      <c r="V380" s="35"/>
      <c r="W380" s="35"/>
      <c r="X380" s="35"/>
      <c r="Y380" s="35"/>
      <c r="Z380" s="35"/>
      <c r="AA380" s="35"/>
      <c r="AB380" s="35"/>
      <c r="AC380" s="35"/>
      <c r="AD380" s="35"/>
      <c r="AE380" s="35"/>
      <c r="AF380" s="35"/>
    </row>
    <row r="381" spans="17:32" ht="12.75">
      <c r="Q381" s="35"/>
      <c r="R381" s="35"/>
      <c r="S381" s="35"/>
      <c r="T381" s="35"/>
      <c r="U381" s="35"/>
      <c r="V381" s="35"/>
      <c r="W381" s="35"/>
      <c r="X381" s="35"/>
      <c r="Y381" s="35"/>
      <c r="Z381" s="35"/>
      <c r="AA381" s="35"/>
      <c r="AB381" s="35"/>
      <c r="AC381" s="35"/>
      <c r="AD381" s="35"/>
      <c r="AE381" s="35"/>
      <c r="AF381" s="35"/>
    </row>
    <row r="382" spans="17:32" ht="12.75">
      <c r="Q382" s="35"/>
      <c r="R382" s="35"/>
      <c r="S382" s="35"/>
      <c r="T382" s="35"/>
      <c r="U382" s="35"/>
      <c r="V382" s="35"/>
      <c r="W382" s="35"/>
      <c r="X382" s="35"/>
      <c r="Y382" s="35"/>
      <c r="Z382" s="35"/>
      <c r="AA382" s="35"/>
      <c r="AB382" s="35"/>
      <c r="AC382" s="35"/>
      <c r="AD382" s="35"/>
      <c r="AE382" s="35"/>
      <c r="AF382" s="35"/>
    </row>
    <row r="383" spans="17:32" ht="12.75">
      <c r="Q383" s="35"/>
      <c r="R383" s="35"/>
      <c r="S383" s="35"/>
      <c r="T383" s="35"/>
      <c r="U383" s="35"/>
      <c r="V383" s="35"/>
      <c r="W383" s="35"/>
      <c r="X383" s="35"/>
      <c r="Y383" s="35"/>
      <c r="Z383" s="35"/>
      <c r="AA383" s="35"/>
      <c r="AB383" s="35"/>
      <c r="AC383" s="35"/>
      <c r="AD383" s="35"/>
      <c r="AE383" s="35"/>
      <c r="AF383" s="35"/>
    </row>
    <row r="384" spans="17:32" ht="12.75">
      <c r="Q384" s="35"/>
      <c r="R384" s="35"/>
      <c r="S384" s="35"/>
      <c r="T384" s="35"/>
      <c r="U384" s="35"/>
      <c r="V384" s="35"/>
      <c r="W384" s="35"/>
      <c r="X384" s="35"/>
      <c r="Y384" s="35"/>
      <c r="Z384" s="35"/>
      <c r="AA384" s="35"/>
      <c r="AB384" s="35"/>
      <c r="AC384" s="35"/>
      <c r="AD384" s="35"/>
      <c r="AE384" s="35"/>
      <c r="AF384" s="35"/>
    </row>
    <row r="385" spans="17:32" ht="12.75">
      <c r="Q385" s="35"/>
      <c r="R385" s="35"/>
      <c r="S385" s="35"/>
      <c r="T385" s="35"/>
      <c r="U385" s="35"/>
      <c r="V385" s="35"/>
      <c r="W385" s="35"/>
      <c r="X385" s="35"/>
      <c r="Y385" s="35"/>
      <c r="Z385" s="35"/>
      <c r="AA385" s="35"/>
      <c r="AB385" s="35"/>
      <c r="AC385" s="35"/>
      <c r="AD385" s="35"/>
      <c r="AE385" s="35"/>
      <c r="AF385" s="35"/>
    </row>
    <row r="386" spans="17:32" ht="12.75">
      <c r="Q386" s="35"/>
      <c r="R386" s="35"/>
      <c r="S386" s="35"/>
      <c r="T386" s="35"/>
      <c r="U386" s="35"/>
      <c r="V386" s="35"/>
      <c r="W386" s="35"/>
      <c r="X386" s="35"/>
      <c r="Y386" s="35"/>
      <c r="Z386" s="35"/>
      <c r="AA386" s="35"/>
      <c r="AB386" s="35"/>
      <c r="AC386" s="35"/>
      <c r="AD386" s="35"/>
      <c r="AE386" s="35"/>
      <c r="AF386" s="35"/>
    </row>
    <row r="387" spans="17:32" ht="12.75">
      <c r="Q387" s="35"/>
      <c r="R387" s="35"/>
      <c r="S387" s="35"/>
      <c r="T387" s="35"/>
      <c r="U387" s="35"/>
      <c r="V387" s="35"/>
      <c r="W387" s="35"/>
      <c r="X387" s="35"/>
      <c r="Y387" s="35"/>
      <c r="Z387" s="35"/>
      <c r="AA387" s="35"/>
      <c r="AB387" s="35"/>
      <c r="AC387" s="35"/>
      <c r="AD387" s="35"/>
      <c r="AE387" s="35"/>
      <c r="AF387" s="35"/>
    </row>
    <row r="388" spans="17:32" ht="12.75">
      <c r="Q388" s="35"/>
      <c r="R388" s="35"/>
      <c r="S388" s="35"/>
      <c r="T388" s="35"/>
      <c r="U388" s="35"/>
      <c r="V388" s="35"/>
      <c r="W388" s="35"/>
      <c r="X388" s="35"/>
      <c r="Y388" s="35"/>
      <c r="Z388" s="35"/>
      <c r="AA388" s="35"/>
      <c r="AB388" s="35"/>
      <c r="AC388" s="35"/>
      <c r="AD388" s="35"/>
      <c r="AE388" s="35"/>
      <c r="AF388" s="35"/>
    </row>
    <row r="389" spans="17:32" ht="12.75">
      <c r="Q389" s="35"/>
      <c r="R389" s="35"/>
      <c r="S389" s="35"/>
      <c r="T389" s="35"/>
      <c r="U389" s="35"/>
      <c r="V389" s="35"/>
      <c r="W389" s="35"/>
      <c r="X389" s="35"/>
      <c r="Y389" s="35"/>
      <c r="Z389" s="35"/>
      <c r="AA389" s="35"/>
      <c r="AB389" s="35"/>
      <c r="AC389" s="35"/>
      <c r="AD389" s="35"/>
      <c r="AE389" s="35"/>
      <c r="AF389" s="35"/>
    </row>
    <row r="390" spans="17:32" ht="12.75">
      <c r="Q390" s="35"/>
      <c r="R390" s="35"/>
      <c r="S390" s="35"/>
      <c r="T390" s="35"/>
      <c r="U390" s="35"/>
      <c r="V390" s="35"/>
      <c r="W390" s="35"/>
      <c r="X390" s="35"/>
      <c r="Y390" s="35"/>
      <c r="Z390" s="35"/>
      <c r="AA390" s="35"/>
      <c r="AB390" s="35"/>
      <c r="AC390" s="35"/>
      <c r="AD390" s="35"/>
      <c r="AE390" s="35"/>
      <c r="AF390" s="35"/>
    </row>
    <row r="391" spans="17:32" ht="12.75">
      <c r="Q391" s="35"/>
      <c r="R391" s="35"/>
      <c r="S391" s="35"/>
      <c r="T391" s="35"/>
      <c r="U391" s="35"/>
      <c r="V391" s="35"/>
      <c r="W391" s="35"/>
      <c r="X391" s="35"/>
      <c r="Y391" s="35"/>
      <c r="Z391" s="35"/>
      <c r="AA391" s="35"/>
      <c r="AB391" s="35"/>
      <c r="AC391" s="35"/>
      <c r="AD391" s="35"/>
      <c r="AE391" s="35"/>
      <c r="AF391" s="35"/>
    </row>
    <row r="392" spans="17:32" ht="12.75">
      <c r="Q392" s="35"/>
      <c r="R392" s="35"/>
      <c r="S392" s="35"/>
      <c r="T392" s="35"/>
      <c r="U392" s="35"/>
      <c r="V392" s="35"/>
      <c r="W392" s="35"/>
      <c r="X392" s="35"/>
      <c r="Y392" s="35"/>
      <c r="Z392" s="35"/>
      <c r="AA392" s="35"/>
      <c r="AB392" s="35"/>
      <c r="AC392" s="35"/>
      <c r="AD392" s="35"/>
      <c r="AE392" s="35"/>
      <c r="AF392" s="35"/>
    </row>
    <row r="393" spans="17:32" ht="12.75">
      <c r="Q393" s="35"/>
      <c r="R393" s="35"/>
      <c r="S393" s="35"/>
      <c r="T393" s="35"/>
      <c r="U393" s="35"/>
      <c r="V393" s="35"/>
      <c r="W393" s="35"/>
      <c r="X393" s="35"/>
      <c r="Y393" s="35"/>
      <c r="Z393" s="35"/>
      <c r="AA393" s="35"/>
      <c r="AB393" s="35"/>
      <c r="AC393" s="35"/>
      <c r="AD393" s="35"/>
      <c r="AE393" s="35"/>
      <c r="AF393" s="35"/>
    </row>
    <row r="394" spans="17:32" ht="12.75">
      <c r="Q394" s="35"/>
      <c r="R394" s="35"/>
      <c r="S394" s="35"/>
      <c r="T394" s="35"/>
      <c r="U394" s="35"/>
      <c r="V394" s="35"/>
      <c r="W394" s="35"/>
      <c r="X394" s="35"/>
      <c r="Y394" s="35"/>
      <c r="Z394" s="35"/>
      <c r="AA394" s="35"/>
      <c r="AB394" s="35"/>
      <c r="AC394" s="35"/>
      <c r="AD394" s="35"/>
      <c r="AE394" s="35"/>
      <c r="AF394" s="35"/>
    </row>
    <row r="395" spans="17:32" ht="12.75">
      <c r="Q395" s="35"/>
      <c r="R395" s="35"/>
      <c r="S395" s="35"/>
      <c r="T395" s="35"/>
      <c r="U395" s="35"/>
      <c r="V395" s="35"/>
      <c r="W395" s="35"/>
      <c r="X395" s="35"/>
      <c r="Y395" s="35"/>
      <c r="Z395" s="35"/>
      <c r="AA395" s="35"/>
      <c r="AB395" s="35"/>
      <c r="AC395" s="35"/>
      <c r="AD395" s="35"/>
      <c r="AE395" s="35"/>
      <c r="AF395" s="35"/>
    </row>
    <row r="396" spans="17:32" ht="12.75">
      <c r="Q396" s="35"/>
      <c r="R396" s="35"/>
      <c r="S396" s="35"/>
      <c r="T396" s="35"/>
      <c r="U396" s="35"/>
      <c r="V396" s="35"/>
      <c r="W396" s="35"/>
      <c r="X396" s="35"/>
      <c r="Y396" s="35"/>
      <c r="Z396" s="35"/>
      <c r="AA396" s="35"/>
      <c r="AB396" s="35"/>
      <c r="AC396" s="35"/>
      <c r="AD396" s="35"/>
      <c r="AE396" s="35"/>
      <c r="AF396" s="35"/>
    </row>
    <row r="397" spans="17:32" ht="12.75">
      <c r="Q397" s="35"/>
      <c r="R397" s="35"/>
      <c r="S397" s="35"/>
      <c r="T397" s="35"/>
      <c r="U397" s="35"/>
      <c r="V397" s="35"/>
      <c r="W397" s="35"/>
      <c r="X397" s="35"/>
      <c r="Y397" s="35"/>
      <c r="Z397" s="35"/>
      <c r="AA397" s="35"/>
      <c r="AB397" s="35"/>
      <c r="AC397" s="35"/>
      <c r="AD397" s="35"/>
      <c r="AE397" s="35"/>
      <c r="AF397" s="35"/>
    </row>
    <row r="398" spans="17:32" ht="12.75">
      <c r="Q398" s="35"/>
      <c r="R398" s="35"/>
      <c r="S398" s="35"/>
      <c r="T398" s="35"/>
      <c r="U398" s="35"/>
      <c r="V398" s="35"/>
      <c r="W398" s="35"/>
      <c r="X398" s="35"/>
      <c r="Y398" s="35"/>
      <c r="Z398" s="35"/>
      <c r="AA398" s="35"/>
      <c r="AB398" s="35"/>
      <c r="AC398" s="35"/>
      <c r="AD398" s="35"/>
      <c r="AE398" s="35"/>
      <c r="AF398" s="35"/>
    </row>
    <row r="399" spans="17:32" ht="12.75">
      <c r="Q399" s="35"/>
      <c r="R399" s="35"/>
      <c r="S399" s="35"/>
      <c r="T399" s="35"/>
      <c r="U399" s="35"/>
      <c r="V399" s="35"/>
      <c r="W399" s="35"/>
      <c r="X399" s="35"/>
      <c r="Y399" s="35"/>
      <c r="Z399" s="35"/>
      <c r="AA399" s="35"/>
      <c r="AB399" s="35"/>
      <c r="AC399" s="35"/>
      <c r="AD399" s="35"/>
      <c r="AE399" s="35"/>
      <c r="AF399" s="35"/>
    </row>
    <row r="400" spans="17:32" ht="12.75">
      <c r="Q400" s="35"/>
      <c r="R400" s="35"/>
      <c r="S400" s="35"/>
      <c r="T400" s="35"/>
      <c r="U400" s="35"/>
      <c r="V400" s="35"/>
      <c r="W400" s="35"/>
      <c r="X400" s="35"/>
      <c r="Y400" s="35"/>
      <c r="Z400" s="35"/>
      <c r="AA400" s="35"/>
      <c r="AB400" s="35"/>
      <c r="AC400" s="35"/>
      <c r="AD400" s="35"/>
      <c r="AE400" s="35"/>
      <c r="AF400" s="35"/>
    </row>
    <row r="401" spans="17:32" ht="12.75">
      <c r="Q401" s="35"/>
      <c r="R401" s="35"/>
      <c r="S401" s="35"/>
      <c r="T401" s="35"/>
      <c r="U401" s="35"/>
      <c r="V401" s="35"/>
      <c r="W401" s="35"/>
      <c r="X401" s="35"/>
      <c r="Y401" s="35"/>
      <c r="Z401" s="35"/>
      <c r="AA401" s="35"/>
      <c r="AB401" s="35"/>
      <c r="AC401" s="35"/>
      <c r="AD401" s="35"/>
      <c r="AE401" s="35"/>
      <c r="AF401" s="35"/>
    </row>
    <row r="402" spans="17:32" ht="12.75">
      <c r="Q402" s="35"/>
      <c r="R402" s="35"/>
      <c r="S402" s="35"/>
      <c r="T402" s="35"/>
      <c r="U402" s="35"/>
      <c r="V402" s="35"/>
      <c r="W402" s="35"/>
      <c r="X402" s="35"/>
      <c r="Y402" s="35"/>
      <c r="Z402" s="35"/>
      <c r="AA402" s="35"/>
      <c r="AB402" s="35"/>
      <c r="AC402" s="35"/>
      <c r="AD402" s="35"/>
      <c r="AE402" s="35"/>
      <c r="AF402" s="35"/>
    </row>
    <row r="403" spans="17:32" ht="12.75">
      <c r="Q403" s="35"/>
      <c r="R403" s="35"/>
      <c r="S403" s="35"/>
      <c r="T403" s="35"/>
      <c r="U403" s="35"/>
      <c r="V403" s="35"/>
      <c r="W403" s="35"/>
      <c r="X403" s="35"/>
      <c r="Y403" s="35"/>
      <c r="Z403" s="35"/>
      <c r="AA403" s="35"/>
      <c r="AB403" s="35"/>
      <c r="AC403" s="35"/>
      <c r="AD403" s="35"/>
      <c r="AE403" s="35"/>
      <c r="AF403" s="35"/>
    </row>
    <row r="404" spans="17:32" ht="12.75">
      <c r="Q404" s="35"/>
      <c r="R404" s="35"/>
      <c r="S404" s="35"/>
      <c r="T404" s="35"/>
      <c r="U404" s="35"/>
      <c r="V404" s="35"/>
      <c r="W404" s="35"/>
      <c r="X404" s="35"/>
      <c r="Y404" s="35"/>
      <c r="Z404" s="35"/>
      <c r="AA404" s="35"/>
      <c r="AB404" s="35"/>
      <c r="AC404" s="35"/>
      <c r="AD404" s="35"/>
      <c r="AE404" s="35"/>
      <c r="AF404" s="35"/>
    </row>
    <row r="405" spans="17:32" ht="12.75">
      <c r="Q405" s="35"/>
      <c r="R405" s="35"/>
      <c r="S405" s="35"/>
      <c r="T405" s="35"/>
      <c r="U405" s="35"/>
      <c r="V405" s="35"/>
      <c r="W405" s="35"/>
      <c r="X405" s="35"/>
      <c r="Y405" s="35"/>
      <c r="Z405" s="35"/>
      <c r="AA405" s="35"/>
      <c r="AB405" s="35"/>
      <c r="AC405" s="35"/>
      <c r="AD405" s="35"/>
      <c r="AE405" s="35"/>
      <c r="AF405" s="35"/>
    </row>
    <row r="406" spans="17:32" ht="12.75">
      <c r="Q406" s="35"/>
      <c r="R406" s="35"/>
      <c r="S406" s="35"/>
      <c r="T406" s="35"/>
      <c r="U406" s="35"/>
      <c r="V406" s="35"/>
      <c r="W406" s="35"/>
      <c r="X406" s="35"/>
      <c r="Y406" s="35"/>
      <c r="Z406" s="35"/>
      <c r="AA406" s="35"/>
      <c r="AB406" s="35"/>
      <c r="AC406" s="35"/>
      <c r="AD406" s="35"/>
      <c r="AE406" s="35"/>
      <c r="AF406" s="35"/>
    </row>
    <row r="407" spans="17:32" ht="12.75">
      <c r="Q407" s="35"/>
      <c r="R407" s="35"/>
      <c r="S407" s="35"/>
      <c r="T407" s="35"/>
      <c r="U407" s="35"/>
      <c r="V407" s="35"/>
      <c r="W407" s="35"/>
      <c r="X407" s="35"/>
      <c r="Y407" s="35"/>
      <c r="Z407" s="35"/>
      <c r="AA407" s="35"/>
      <c r="AB407" s="35"/>
      <c r="AC407" s="35"/>
      <c r="AD407" s="35"/>
      <c r="AE407" s="35"/>
      <c r="AF407" s="35"/>
    </row>
    <row r="408" spans="17:32" ht="12.75">
      <c r="Q408" s="35"/>
      <c r="R408" s="35"/>
      <c r="S408" s="35"/>
      <c r="T408" s="35"/>
      <c r="U408" s="35"/>
      <c r="V408" s="35"/>
      <c r="W408" s="35"/>
      <c r="X408" s="35"/>
      <c r="Y408" s="35"/>
      <c r="Z408" s="35"/>
      <c r="AA408" s="35"/>
      <c r="AB408" s="35"/>
      <c r="AC408" s="35"/>
      <c r="AD408" s="35"/>
      <c r="AE408" s="35"/>
      <c r="AF408" s="35"/>
    </row>
    <row r="409" spans="17:32" ht="12.75">
      <c r="Q409" s="35"/>
      <c r="R409" s="35"/>
      <c r="S409" s="35"/>
      <c r="T409" s="35"/>
      <c r="U409" s="35"/>
      <c r="V409" s="35"/>
      <c r="W409" s="35"/>
      <c r="X409" s="35"/>
      <c r="Y409" s="35"/>
      <c r="Z409" s="35"/>
      <c r="AA409" s="35"/>
      <c r="AB409" s="35"/>
      <c r="AC409" s="35"/>
      <c r="AD409" s="35"/>
      <c r="AE409" s="35"/>
      <c r="AF409" s="35"/>
    </row>
    <row r="410" spans="17:32" ht="12.75">
      <c r="Q410" s="35"/>
      <c r="R410" s="35"/>
      <c r="S410" s="35"/>
      <c r="T410" s="35"/>
      <c r="U410" s="35"/>
      <c r="V410" s="35"/>
      <c r="W410" s="35"/>
      <c r="X410" s="35"/>
      <c r="Y410" s="35"/>
      <c r="Z410" s="35"/>
      <c r="AA410" s="35"/>
      <c r="AB410" s="35"/>
      <c r="AC410" s="35"/>
      <c r="AD410" s="35"/>
      <c r="AE410" s="35"/>
      <c r="AF410" s="35"/>
    </row>
    <row r="411" spans="17:32" ht="12.75">
      <c r="Q411" s="35"/>
      <c r="R411" s="35"/>
      <c r="S411" s="35"/>
      <c r="T411" s="35"/>
      <c r="U411" s="35"/>
      <c r="V411" s="35"/>
      <c r="W411" s="35"/>
      <c r="X411" s="35"/>
      <c r="Y411" s="35"/>
      <c r="Z411" s="35"/>
      <c r="AA411" s="35"/>
      <c r="AB411" s="35"/>
      <c r="AC411" s="35"/>
      <c r="AD411" s="35"/>
      <c r="AE411" s="35"/>
      <c r="AF411" s="35"/>
    </row>
    <row r="412" spans="17:32" ht="12.75">
      <c r="Q412" s="35"/>
      <c r="R412" s="35"/>
      <c r="S412" s="35"/>
      <c r="T412" s="35"/>
      <c r="U412" s="35"/>
      <c r="V412" s="35"/>
      <c r="W412" s="35"/>
      <c r="X412" s="35"/>
      <c r="Y412" s="35"/>
      <c r="Z412" s="35"/>
      <c r="AA412" s="35"/>
      <c r="AB412" s="35"/>
      <c r="AC412" s="35"/>
      <c r="AD412" s="35"/>
      <c r="AE412" s="35"/>
      <c r="AF412" s="35"/>
    </row>
    <row r="413" spans="17:32" ht="12.75">
      <c r="Q413" s="35"/>
      <c r="R413" s="35"/>
      <c r="S413" s="35"/>
      <c r="T413" s="35"/>
      <c r="U413" s="35"/>
      <c r="V413" s="35"/>
      <c r="W413" s="35"/>
      <c r="X413" s="35"/>
      <c r="Y413" s="35"/>
      <c r="Z413" s="35"/>
      <c r="AA413" s="35"/>
      <c r="AB413" s="35"/>
      <c r="AC413" s="35"/>
      <c r="AD413" s="35"/>
      <c r="AE413" s="35"/>
      <c r="AF413" s="35"/>
    </row>
    <row r="414" spans="17:32" ht="12.75">
      <c r="Q414" s="35"/>
      <c r="R414" s="35"/>
      <c r="S414" s="35"/>
      <c r="T414" s="35"/>
      <c r="U414" s="35"/>
      <c r="V414" s="35"/>
      <c r="W414" s="35"/>
      <c r="X414" s="35"/>
      <c r="Y414" s="35"/>
      <c r="Z414" s="35"/>
      <c r="AA414" s="35"/>
      <c r="AB414" s="35"/>
      <c r="AC414" s="35"/>
      <c r="AD414" s="35"/>
      <c r="AE414" s="35"/>
      <c r="AF414" s="35"/>
    </row>
    <row r="415" spans="17:32" ht="12.75">
      <c r="Q415" s="35"/>
      <c r="R415" s="35"/>
      <c r="S415" s="35"/>
      <c r="T415" s="35"/>
      <c r="U415" s="35"/>
      <c r="V415" s="35"/>
      <c r="W415" s="35"/>
      <c r="X415" s="35"/>
      <c r="Y415" s="35"/>
      <c r="Z415" s="35"/>
      <c r="AA415" s="35"/>
      <c r="AB415" s="35"/>
      <c r="AC415" s="35"/>
      <c r="AD415" s="35"/>
      <c r="AE415" s="35"/>
      <c r="AF415" s="35"/>
    </row>
    <row r="416" spans="17:32" ht="12.75">
      <c r="Q416" s="35"/>
      <c r="R416" s="35"/>
      <c r="S416" s="35"/>
      <c r="T416" s="35"/>
      <c r="U416" s="35"/>
      <c r="V416" s="35"/>
      <c r="W416" s="35"/>
      <c r="X416" s="35"/>
      <c r="Y416" s="35"/>
      <c r="Z416" s="35"/>
      <c r="AA416" s="35"/>
      <c r="AB416" s="35"/>
      <c r="AC416" s="35"/>
      <c r="AD416" s="35"/>
      <c r="AE416" s="35"/>
      <c r="AF416" s="35"/>
    </row>
    <row r="417" spans="17:32" ht="12.75">
      <c r="Q417" s="35"/>
      <c r="R417" s="35"/>
      <c r="S417" s="35"/>
      <c r="T417" s="35"/>
      <c r="U417" s="35"/>
      <c r="V417" s="35"/>
      <c r="W417" s="35"/>
      <c r="X417" s="35"/>
      <c r="Y417" s="35"/>
      <c r="Z417" s="35"/>
      <c r="AA417" s="35"/>
      <c r="AB417" s="35"/>
      <c r="AC417" s="35"/>
      <c r="AD417" s="35"/>
      <c r="AE417" s="35"/>
      <c r="AF417" s="35"/>
    </row>
    <row r="418" spans="17:32" ht="12.75">
      <c r="Q418" s="35"/>
      <c r="R418" s="35"/>
      <c r="S418" s="35"/>
      <c r="T418" s="35"/>
      <c r="U418" s="35"/>
      <c r="V418" s="35"/>
      <c r="W418" s="35"/>
      <c r="X418" s="35"/>
      <c r="Y418" s="35"/>
      <c r="Z418" s="35"/>
      <c r="AA418" s="35"/>
      <c r="AB418" s="35"/>
      <c r="AC418" s="35"/>
      <c r="AD418" s="35"/>
      <c r="AE418" s="35"/>
      <c r="AF418" s="35"/>
    </row>
    <row r="419" spans="17:32" ht="12.75">
      <c r="Q419" s="35"/>
      <c r="R419" s="35"/>
      <c r="S419" s="35"/>
      <c r="T419" s="35"/>
      <c r="U419" s="35"/>
      <c r="V419" s="35"/>
      <c r="W419" s="35"/>
      <c r="X419" s="35"/>
      <c r="Y419" s="35"/>
      <c r="Z419" s="35"/>
      <c r="AA419" s="35"/>
      <c r="AB419" s="35"/>
      <c r="AC419" s="35"/>
      <c r="AD419" s="35"/>
      <c r="AE419" s="35"/>
      <c r="AF419" s="35"/>
    </row>
    <row r="420" spans="17:32" ht="12.75">
      <c r="Q420" s="35"/>
      <c r="R420" s="35"/>
      <c r="S420" s="35"/>
      <c r="T420" s="35"/>
      <c r="U420" s="35"/>
      <c r="V420" s="35"/>
      <c r="W420" s="35"/>
      <c r="X420" s="35"/>
      <c r="Y420" s="35"/>
      <c r="Z420" s="35"/>
      <c r="AA420" s="35"/>
      <c r="AB420" s="35"/>
      <c r="AC420" s="35"/>
      <c r="AD420" s="35"/>
      <c r="AE420" s="35"/>
      <c r="AF420" s="35"/>
    </row>
    <row r="421" spans="17:32" ht="12.75">
      <c r="Q421" s="35"/>
      <c r="R421" s="35"/>
      <c r="S421" s="35"/>
      <c r="T421" s="35"/>
      <c r="U421" s="35"/>
      <c r="V421" s="35"/>
      <c r="W421" s="35"/>
      <c r="X421" s="35"/>
      <c r="Y421" s="35"/>
      <c r="Z421" s="35"/>
      <c r="AA421" s="35"/>
      <c r="AB421" s="35"/>
      <c r="AC421" s="35"/>
      <c r="AD421" s="35"/>
      <c r="AE421" s="35"/>
      <c r="AF421" s="35"/>
    </row>
    <row r="422" spans="17:32" ht="12.75">
      <c r="Q422" s="35"/>
      <c r="R422" s="35"/>
      <c r="S422" s="35"/>
      <c r="T422" s="35"/>
      <c r="U422" s="35"/>
      <c r="V422" s="35"/>
      <c r="W422" s="35"/>
      <c r="X422" s="35"/>
      <c r="Y422" s="35"/>
      <c r="Z422" s="35"/>
      <c r="AA422" s="35"/>
      <c r="AB422" s="35"/>
      <c r="AC422" s="35"/>
      <c r="AD422" s="35"/>
      <c r="AE422" s="35"/>
      <c r="AF422" s="35"/>
    </row>
    <row r="423" spans="17:32" ht="12.75">
      <c r="Q423" s="35"/>
      <c r="R423" s="35"/>
      <c r="S423" s="35"/>
      <c r="T423" s="35"/>
      <c r="U423" s="35"/>
      <c r="V423" s="35"/>
      <c r="W423" s="35"/>
      <c r="X423" s="35"/>
      <c r="Y423" s="35"/>
      <c r="Z423" s="35"/>
      <c r="AA423" s="35"/>
      <c r="AB423" s="35"/>
      <c r="AC423" s="35"/>
      <c r="AD423" s="35"/>
      <c r="AE423" s="35"/>
      <c r="AF423" s="35"/>
    </row>
    <row r="424" spans="17:32" ht="12.75">
      <c r="Q424" s="35"/>
      <c r="R424" s="35"/>
      <c r="S424" s="35"/>
      <c r="T424" s="35"/>
      <c r="U424" s="35"/>
      <c r="V424" s="35"/>
      <c r="W424" s="35"/>
      <c r="X424" s="35"/>
      <c r="Y424" s="35"/>
      <c r="Z424" s="35"/>
      <c r="AA424" s="35"/>
      <c r="AB424" s="35"/>
      <c r="AC424" s="35"/>
      <c r="AD424" s="35"/>
      <c r="AE424" s="35"/>
      <c r="AF424" s="35"/>
    </row>
    <row r="425" spans="17:32" ht="12.75">
      <c r="Q425" s="35"/>
      <c r="R425" s="35"/>
      <c r="S425" s="35"/>
      <c r="T425" s="35"/>
      <c r="U425" s="35"/>
      <c r="V425" s="35"/>
      <c r="W425" s="35"/>
      <c r="X425" s="35"/>
      <c r="Y425" s="35"/>
      <c r="Z425" s="35"/>
      <c r="AA425" s="35"/>
      <c r="AB425" s="35"/>
      <c r="AC425" s="35"/>
      <c r="AD425" s="35"/>
      <c r="AE425" s="35"/>
      <c r="AF425" s="35"/>
    </row>
    <row r="426" spans="17:32" ht="12.75">
      <c r="Q426" s="35"/>
      <c r="R426" s="35"/>
      <c r="S426" s="35"/>
      <c r="T426" s="35"/>
      <c r="U426" s="35"/>
      <c r="V426" s="35"/>
      <c r="W426" s="35"/>
      <c r="X426" s="35"/>
      <c r="Y426" s="35"/>
      <c r="Z426" s="35"/>
      <c r="AA426" s="35"/>
      <c r="AB426" s="35"/>
      <c r="AC426" s="35"/>
      <c r="AD426" s="35"/>
      <c r="AE426" s="35"/>
      <c r="AF426" s="35"/>
    </row>
    <row r="427" spans="17:32" ht="12.75">
      <c r="Q427" s="35"/>
      <c r="R427" s="35"/>
      <c r="S427" s="35"/>
      <c r="T427" s="35"/>
      <c r="U427" s="35"/>
      <c r="V427" s="35"/>
      <c r="W427" s="35"/>
      <c r="X427" s="35"/>
      <c r="Y427" s="35"/>
      <c r="Z427" s="35"/>
      <c r="AA427" s="35"/>
      <c r="AB427" s="35"/>
      <c r="AC427" s="35"/>
      <c r="AD427" s="35"/>
      <c r="AE427" s="35"/>
      <c r="AF427" s="35"/>
    </row>
    <row r="428" spans="17:32" ht="12.75">
      <c r="Q428" s="35"/>
      <c r="R428" s="35"/>
      <c r="S428" s="35"/>
      <c r="T428" s="35"/>
      <c r="U428" s="35"/>
      <c r="V428" s="35"/>
      <c r="W428" s="35"/>
      <c r="X428" s="35"/>
      <c r="Y428" s="35"/>
      <c r="Z428" s="35"/>
      <c r="AA428" s="35"/>
      <c r="AB428" s="35"/>
      <c r="AC428" s="35"/>
      <c r="AD428" s="35"/>
      <c r="AE428" s="35"/>
      <c r="AF428" s="35"/>
    </row>
    <row r="429" spans="17:32" ht="12.75">
      <c r="Q429" s="35"/>
      <c r="R429" s="35"/>
      <c r="S429" s="35"/>
      <c r="T429" s="35"/>
      <c r="U429" s="35"/>
      <c r="V429" s="35"/>
      <c r="W429" s="35"/>
      <c r="X429" s="35"/>
      <c r="Y429" s="35"/>
      <c r="Z429" s="35"/>
      <c r="AA429" s="35"/>
      <c r="AB429" s="35"/>
      <c r="AC429" s="35"/>
      <c r="AD429" s="35"/>
      <c r="AE429" s="35"/>
      <c r="AF429" s="35"/>
    </row>
    <row r="430" spans="17:32" ht="12.75">
      <c r="Q430" s="35"/>
      <c r="R430" s="35"/>
      <c r="S430" s="35"/>
      <c r="T430" s="35"/>
      <c r="U430" s="35"/>
      <c r="V430" s="35"/>
      <c r="W430" s="35"/>
      <c r="X430" s="35"/>
      <c r="Y430" s="35"/>
      <c r="Z430" s="35"/>
      <c r="AA430" s="35"/>
      <c r="AB430" s="35"/>
      <c r="AC430" s="35"/>
      <c r="AD430" s="35"/>
      <c r="AE430" s="35"/>
      <c r="AF430" s="35"/>
    </row>
    <row r="431" spans="17:32" ht="12.75">
      <c r="Q431" s="35"/>
      <c r="R431" s="35"/>
      <c r="S431" s="35"/>
      <c r="T431" s="35"/>
      <c r="U431" s="35"/>
      <c r="V431" s="35"/>
      <c r="W431" s="35"/>
      <c r="X431" s="35"/>
      <c r="Y431" s="35"/>
      <c r="Z431" s="35"/>
      <c r="AA431" s="35"/>
      <c r="AB431" s="35"/>
      <c r="AC431" s="35"/>
      <c r="AD431" s="35"/>
      <c r="AE431" s="35"/>
      <c r="AF431" s="35"/>
    </row>
    <row r="432" spans="17:32" ht="12.75">
      <c r="Q432" s="35"/>
      <c r="R432" s="35"/>
      <c r="S432" s="35"/>
      <c r="T432" s="35"/>
      <c r="U432" s="35"/>
      <c r="V432" s="35"/>
      <c r="W432" s="35"/>
      <c r="X432" s="35"/>
      <c r="Y432" s="35"/>
      <c r="Z432" s="35"/>
      <c r="AA432" s="35"/>
      <c r="AB432" s="35"/>
      <c r="AC432" s="35"/>
      <c r="AD432" s="35"/>
      <c r="AE432" s="35"/>
      <c r="AF432" s="35"/>
    </row>
    <row r="433" spans="17:32" ht="12.75">
      <c r="Q433" s="35"/>
      <c r="R433" s="35"/>
      <c r="S433" s="35"/>
      <c r="T433" s="35"/>
      <c r="U433" s="35"/>
      <c r="V433" s="35"/>
      <c r="W433" s="35"/>
      <c r="X433" s="35"/>
      <c r="Y433" s="35"/>
      <c r="Z433" s="35"/>
      <c r="AA433" s="35"/>
      <c r="AB433" s="35"/>
      <c r="AC433" s="35"/>
      <c r="AD433" s="35"/>
      <c r="AE433" s="35"/>
      <c r="AF433" s="35"/>
    </row>
    <row r="434" spans="17:32" ht="12.75">
      <c r="Q434" s="35"/>
      <c r="R434" s="35"/>
      <c r="S434" s="35"/>
      <c r="T434" s="35"/>
      <c r="U434" s="35"/>
      <c r="V434" s="35"/>
      <c r="W434" s="35"/>
      <c r="X434" s="35"/>
      <c r="Y434" s="35"/>
      <c r="Z434" s="35"/>
      <c r="AA434" s="35"/>
      <c r="AB434" s="35"/>
      <c r="AC434" s="35"/>
      <c r="AD434" s="35"/>
      <c r="AE434" s="35"/>
      <c r="AF434" s="35"/>
    </row>
    <row r="435" spans="17:32" ht="12.75">
      <c r="Q435" s="35"/>
      <c r="R435" s="35"/>
      <c r="S435" s="35"/>
      <c r="T435" s="35"/>
      <c r="U435" s="35"/>
      <c r="V435" s="35"/>
      <c r="W435" s="35"/>
      <c r="X435" s="35"/>
      <c r="Y435" s="35"/>
      <c r="Z435" s="35"/>
      <c r="AA435" s="35"/>
      <c r="AB435" s="35"/>
      <c r="AC435" s="35"/>
      <c r="AD435" s="35"/>
      <c r="AE435" s="35"/>
      <c r="AF435" s="35"/>
    </row>
    <row r="436" spans="17:32" ht="12.75">
      <c r="Q436" s="35"/>
      <c r="R436" s="35"/>
      <c r="S436" s="35"/>
      <c r="T436" s="35"/>
      <c r="U436" s="35"/>
      <c r="V436" s="35"/>
      <c r="W436" s="35"/>
      <c r="X436" s="35"/>
      <c r="Y436" s="35"/>
      <c r="Z436" s="35"/>
      <c r="AA436" s="35"/>
      <c r="AB436" s="35"/>
      <c r="AC436" s="35"/>
      <c r="AD436" s="35"/>
      <c r="AE436" s="35"/>
      <c r="AF436" s="35"/>
    </row>
    <row r="437" spans="17:32" ht="12.75">
      <c r="Q437" s="35"/>
      <c r="R437" s="35"/>
      <c r="S437" s="35"/>
      <c r="T437" s="35"/>
      <c r="U437" s="35"/>
      <c r="V437" s="35"/>
      <c r="W437" s="35"/>
      <c r="X437" s="35"/>
      <c r="Y437" s="35"/>
      <c r="Z437" s="35"/>
      <c r="AA437" s="35"/>
      <c r="AB437" s="35"/>
      <c r="AC437" s="35"/>
      <c r="AD437" s="35"/>
      <c r="AE437" s="35"/>
      <c r="AF437" s="35"/>
    </row>
    <row r="438" spans="17:32" ht="12.75">
      <c r="Q438" s="35"/>
      <c r="R438" s="35"/>
      <c r="S438" s="35"/>
      <c r="T438" s="35"/>
      <c r="U438" s="35"/>
      <c r="V438" s="35"/>
      <c r="W438" s="35"/>
      <c r="X438" s="35"/>
      <c r="Y438" s="35"/>
      <c r="Z438" s="35"/>
      <c r="AA438" s="35"/>
      <c r="AB438" s="35"/>
      <c r="AC438" s="35"/>
      <c r="AD438" s="35"/>
      <c r="AE438" s="35"/>
      <c r="AF438" s="35"/>
    </row>
    <row r="439" spans="17:32" ht="12.75">
      <c r="Q439" s="35"/>
      <c r="R439" s="35"/>
      <c r="S439" s="35"/>
      <c r="T439" s="35"/>
      <c r="U439" s="35"/>
      <c r="V439" s="35"/>
      <c r="W439" s="35"/>
      <c r="X439" s="35"/>
      <c r="Y439" s="35"/>
      <c r="Z439" s="35"/>
      <c r="AA439" s="35"/>
      <c r="AB439" s="35"/>
      <c r="AC439" s="35"/>
      <c r="AD439" s="35"/>
      <c r="AE439" s="35"/>
      <c r="AF439" s="35"/>
    </row>
    <row r="440" spans="17:32" ht="12.75">
      <c r="Q440" s="35"/>
      <c r="R440" s="35"/>
      <c r="S440" s="35"/>
      <c r="T440" s="35"/>
      <c r="U440" s="35"/>
      <c r="V440" s="35"/>
      <c r="W440" s="35"/>
      <c r="X440" s="35"/>
      <c r="Y440" s="35"/>
      <c r="Z440" s="35"/>
      <c r="AA440" s="35"/>
      <c r="AB440" s="35"/>
      <c r="AC440" s="35"/>
      <c r="AD440" s="35"/>
      <c r="AE440" s="35"/>
      <c r="AF440" s="35"/>
    </row>
    <row r="441" spans="17:32" ht="12.75">
      <c r="Q441" s="35"/>
      <c r="R441" s="35"/>
      <c r="S441" s="35"/>
      <c r="T441" s="35"/>
      <c r="U441" s="35"/>
      <c r="V441" s="35"/>
      <c r="W441" s="35"/>
      <c r="X441" s="35"/>
      <c r="Y441" s="35"/>
      <c r="Z441" s="35"/>
      <c r="AA441" s="35"/>
      <c r="AB441" s="35"/>
      <c r="AC441" s="35"/>
      <c r="AD441" s="35"/>
      <c r="AE441" s="35"/>
      <c r="AF441" s="35"/>
    </row>
    <row r="442" spans="17:32" ht="12.75">
      <c r="Q442" s="35"/>
      <c r="R442" s="35"/>
      <c r="S442" s="35"/>
      <c r="T442" s="35"/>
      <c r="U442" s="35"/>
      <c r="V442" s="35"/>
      <c r="W442" s="35"/>
      <c r="X442" s="35"/>
      <c r="Y442" s="35"/>
      <c r="Z442" s="35"/>
      <c r="AA442" s="35"/>
      <c r="AB442" s="35"/>
      <c r="AC442" s="35"/>
      <c r="AD442" s="35"/>
      <c r="AE442" s="35"/>
      <c r="AF442" s="35"/>
    </row>
    <row r="443" spans="17:32" ht="12.75">
      <c r="Q443" s="35"/>
      <c r="R443" s="35"/>
      <c r="S443" s="35"/>
      <c r="T443" s="35"/>
      <c r="U443" s="35"/>
      <c r="V443" s="35"/>
      <c r="W443" s="35"/>
      <c r="X443" s="35"/>
      <c r="Y443" s="35"/>
      <c r="Z443" s="35"/>
      <c r="AA443" s="35"/>
      <c r="AB443" s="35"/>
      <c r="AC443" s="35"/>
      <c r="AD443" s="35"/>
      <c r="AE443" s="35"/>
      <c r="AF443" s="35"/>
    </row>
    <row r="444" spans="17:32" ht="12.75">
      <c r="Q444" s="35"/>
      <c r="R444" s="35"/>
      <c r="S444" s="35"/>
      <c r="T444" s="35"/>
      <c r="U444" s="35"/>
      <c r="V444" s="35"/>
      <c r="W444" s="35"/>
      <c r="X444" s="35"/>
      <c r="Y444" s="35"/>
      <c r="Z444" s="35"/>
      <c r="AA444" s="35"/>
      <c r="AB444" s="35"/>
      <c r="AC444" s="35"/>
      <c r="AD444" s="35"/>
      <c r="AE444" s="35"/>
      <c r="AF444" s="35"/>
    </row>
    <row r="445" spans="17:32" ht="12.75">
      <c r="Q445" s="35"/>
      <c r="R445" s="35"/>
      <c r="S445" s="35"/>
      <c r="T445" s="35"/>
      <c r="U445" s="35"/>
      <c r="V445" s="35"/>
      <c r="W445" s="35"/>
      <c r="X445" s="35"/>
      <c r="Y445" s="35"/>
      <c r="Z445" s="35"/>
      <c r="AA445" s="35"/>
      <c r="AB445" s="35"/>
      <c r="AC445" s="35"/>
      <c r="AD445" s="35"/>
      <c r="AE445" s="35"/>
      <c r="AF445" s="35"/>
    </row>
    <row r="446" spans="17:32" ht="12.75">
      <c r="Q446" s="35"/>
      <c r="R446" s="35"/>
      <c r="S446" s="35"/>
      <c r="T446" s="35"/>
      <c r="U446" s="35"/>
      <c r="V446" s="35"/>
      <c r="W446" s="35"/>
      <c r="X446" s="35"/>
      <c r="Y446" s="35"/>
      <c r="Z446" s="35"/>
      <c r="AA446" s="35"/>
      <c r="AB446" s="35"/>
      <c r="AC446" s="35"/>
      <c r="AD446" s="35"/>
      <c r="AE446" s="35"/>
      <c r="AF446" s="35"/>
    </row>
    <row r="447" spans="17:32" ht="12.75">
      <c r="Q447" s="35"/>
      <c r="R447" s="35"/>
      <c r="S447" s="35"/>
      <c r="T447" s="35"/>
      <c r="U447" s="35"/>
      <c r="V447" s="35"/>
      <c r="W447" s="35"/>
      <c r="X447" s="35"/>
      <c r="Y447" s="35"/>
      <c r="Z447" s="35"/>
      <c r="AA447" s="35"/>
      <c r="AB447" s="35"/>
      <c r="AC447" s="35"/>
      <c r="AD447" s="35"/>
      <c r="AE447" s="35"/>
      <c r="AF447" s="35"/>
    </row>
    <row r="448" spans="17:32" ht="12.75">
      <c r="Q448" s="35"/>
      <c r="R448" s="35"/>
      <c r="S448" s="35"/>
      <c r="T448" s="35"/>
      <c r="U448" s="35"/>
      <c r="V448" s="35"/>
      <c r="W448" s="35"/>
      <c r="X448" s="35"/>
      <c r="Y448" s="35"/>
      <c r="Z448" s="35"/>
      <c r="AA448" s="35"/>
      <c r="AB448" s="35"/>
      <c r="AC448" s="35"/>
      <c r="AD448" s="35"/>
      <c r="AE448" s="35"/>
      <c r="AF448" s="35"/>
    </row>
    <row r="449" spans="17:32" ht="12.75">
      <c r="Q449" s="35"/>
      <c r="R449" s="35"/>
      <c r="S449" s="35"/>
      <c r="T449" s="35"/>
      <c r="U449" s="35"/>
      <c r="V449" s="35"/>
      <c r="W449" s="35"/>
      <c r="X449" s="35"/>
      <c r="Y449" s="35"/>
      <c r="Z449" s="35"/>
      <c r="AA449" s="35"/>
      <c r="AB449" s="35"/>
      <c r="AC449" s="35"/>
      <c r="AD449" s="35"/>
      <c r="AE449" s="35"/>
      <c r="AF449" s="35"/>
    </row>
    <row r="450" spans="17:32" ht="12.75">
      <c r="Q450" s="35"/>
      <c r="R450" s="35"/>
      <c r="S450" s="35"/>
      <c r="T450" s="35"/>
      <c r="U450" s="35"/>
      <c r="V450" s="35"/>
      <c r="W450" s="35"/>
      <c r="X450" s="35"/>
      <c r="Y450" s="35"/>
      <c r="Z450" s="35"/>
      <c r="AA450" s="35"/>
      <c r="AB450" s="35"/>
      <c r="AC450" s="35"/>
      <c r="AD450" s="35"/>
      <c r="AE450" s="35"/>
      <c r="AF450" s="35"/>
    </row>
    <row r="451" spans="17:32" ht="12.75">
      <c r="Q451" s="35"/>
      <c r="R451" s="35"/>
      <c r="S451" s="35"/>
      <c r="T451" s="35"/>
      <c r="U451" s="35"/>
      <c r="V451" s="35"/>
      <c r="W451" s="35"/>
      <c r="X451" s="35"/>
      <c r="Y451" s="35"/>
      <c r="Z451" s="35"/>
      <c r="AA451" s="35"/>
      <c r="AB451" s="35"/>
      <c r="AC451" s="35"/>
      <c r="AD451" s="35"/>
      <c r="AE451" s="35"/>
      <c r="AF451" s="35"/>
    </row>
    <row r="452" spans="17:32" ht="12.75">
      <c r="Q452" s="35"/>
      <c r="R452" s="35"/>
      <c r="S452" s="35"/>
      <c r="T452" s="35"/>
      <c r="U452" s="35"/>
      <c r="V452" s="35"/>
      <c r="W452" s="35"/>
      <c r="X452" s="35"/>
      <c r="Y452" s="35"/>
      <c r="Z452" s="35"/>
      <c r="AA452" s="35"/>
      <c r="AB452" s="35"/>
      <c r="AC452" s="35"/>
      <c r="AD452" s="35"/>
      <c r="AE452" s="35"/>
      <c r="AF452" s="35"/>
    </row>
    <row r="453" spans="17:32" ht="12.75">
      <c r="Q453" s="35"/>
      <c r="R453" s="35"/>
      <c r="S453" s="35"/>
      <c r="T453" s="35"/>
      <c r="U453" s="35"/>
      <c r="V453" s="35"/>
      <c r="W453" s="35"/>
      <c r="X453" s="35"/>
      <c r="Y453" s="35"/>
      <c r="Z453" s="35"/>
      <c r="AA453" s="35"/>
      <c r="AB453" s="35"/>
      <c r="AC453" s="35"/>
      <c r="AD453" s="35"/>
      <c r="AE453" s="35"/>
      <c r="AF453" s="35"/>
    </row>
    <row r="454" spans="17:32" ht="12.75">
      <c r="Q454" s="35"/>
      <c r="R454" s="35"/>
      <c r="S454" s="35"/>
      <c r="T454" s="35"/>
      <c r="U454" s="35"/>
      <c r="V454" s="35"/>
      <c r="W454" s="35"/>
      <c r="X454" s="35"/>
      <c r="Y454" s="35"/>
      <c r="Z454" s="35"/>
      <c r="AA454" s="35"/>
      <c r="AB454" s="35"/>
      <c r="AC454" s="35"/>
      <c r="AD454" s="35"/>
      <c r="AE454" s="35"/>
      <c r="AF454" s="35"/>
    </row>
    <row r="455" spans="17:32" ht="12.75">
      <c r="Q455" s="35"/>
      <c r="R455" s="35"/>
      <c r="S455" s="35"/>
      <c r="T455" s="35"/>
      <c r="U455" s="35"/>
      <c r="V455" s="35"/>
      <c r="W455" s="35"/>
      <c r="X455" s="35"/>
      <c r="Y455" s="35"/>
      <c r="Z455" s="35"/>
      <c r="AA455" s="35"/>
      <c r="AB455" s="35"/>
      <c r="AC455" s="35"/>
      <c r="AD455" s="35"/>
      <c r="AE455" s="35"/>
      <c r="AF455" s="35"/>
    </row>
    <row r="456" spans="17:32" ht="12.75">
      <c r="Q456" s="35"/>
      <c r="R456" s="35"/>
      <c r="S456" s="35"/>
      <c r="T456" s="35"/>
      <c r="U456" s="35"/>
      <c r="V456" s="35"/>
      <c r="W456" s="35"/>
      <c r="X456" s="35"/>
      <c r="Y456" s="35"/>
      <c r="Z456" s="35"/>
      <c r="AA456" s="35"/>
      <c r="AB456" s="35"/>
      <c r="AC456" s="35"/>
      <c r="AD456" s="35"/>
      <c r="AE456" s="35"/>
      <c r="AF456" s="35"/>
    </row>
    <row r="457" spans="17:32" ht="12.75">
      <c r="Q457" s="35"/>
      <c r="R457" s="35"/>
      <c r="S457" s="35"/>
      <c r="T457" s="35"/>
      <c r="U457" s="35"/>
      <c r="V457" s="35"/>
      <c r="W457" s="35"/>
      <c r="X457" s="35"/>
      <c r="Y457" s="35"/>
      <c r="Z457" s="35"/>
      <c r="AA457" s="35"/>
      <c r="AB457" s="35"/>
      <c r="AC457" s="35"/>
      <c r="AD457" s="35"/>
      <c r="AE457" s="35"/>
      <c r="AF457" s="35"/>
    </row>
    <row r="458" spans="17:32" ht="12.75">
      <c r="Q458" s="35"/>
      <c r="R458" s="35"/>
      <c r="S458" s="35"/>
      <c r="T458" s="35"/>
      <c r="U458" s="35"/>
      <c r="V458" s="35"/>
      <c r="W458" s="35"/>
      <c r="X458" s="35"/>
      <c r="Y458" s="35"/>
      <c r="Z458" s="35"/>
      <c r="AA458" s="35"/>
      <c r="AB458" s="35"/>
      <c r="AC458" s="35"/>
      <c r="AD458" s="35"/>
      <c r="AE458" s="35"/>
      <c r="AF458" s="35"/>
    </row>
    <row r="459" spans="17:32" ht="12.75">
      <c r="Q459" s="35"/>
      <c r="R459" s="35"/>
      <c r="S459" s="35"/>
      <c r="T459" s="35"/>
      <c r="U459" s="35"/>
      <c r="V459" s="35"/>
      <c r="W459" s="35"/>
      <c r="X459" s="35"/>
      <c r="Y459" s="35"/>
      <c r="Z459" s="35"/>
      <c r="AA459" s="35"/>
      <c r="AB459" s="35"/>
      <c r="AC459" s="35"/>
      <c r="AD459" s="35"/>
      <c r="AE459" s="35"/>
      <c r="AF459" s="35"/>
    </row>
    <row r="460" spans="17:32" ht="12.75">
      <c r="Q460" s="35"/>
      <c r="R460" s="35"/>
      <c r="S460" s="35"/>
      <c r="T460" s="35"/>
      <c r="U460" s="35"/>
      <c r="V460" s="35"/>
      <c r="W460" s="35"/>
      <c r="X460" s="35"/>
      <c r="Y460" s="35"/>
      <c r="Z460" s="35"/>
      <c r="AA460" s="35"/>
      <c r="AB460" s="35"/>
      <c r="AC460" s="35"/>
      <c r="AD460" s="35"/>
      <c r="AE460" s="35"/>
      <c r="AF460" s="35"/>
    </row>
    <row r="461" spans="17:32" ht="12.75">
      <c r="Q461" s="35"/>
      <c r="R461" s="35"/>
      <c r="S461" s="35"/>
      <c r="T461" s="35"/>
      <c r="U461" s="35"/>
      <c r="V461" s="35"/>
      <c r="W461" s="35"/>
      <c r="X461" s="35"/>
      <c r="Y461" s="35"/>
      <c r="Z461" s="35"/>
      <c r="AA461" s="35"/>
      <c r="AB461" s="35"/>
      <c r="AC461" s="35"/>
      <c r="AD461" s="35"/>
      <c r="AE461" s="35"/>
      <c r="AF461" s="35"/>
    </row>
    <row r="462" spans="17:32" ht="12.75">
      <c r="Q462" s="35"/>
      <c r="R462" s="35"/>
      <c r="S462" s="35"/>
      <c r="T462" s="35"/>
      <c r="U462" s="35"/>
      <c r="V462" s="35"/>
      <c r="W462" s="35"/>
      <c r="X462" s="35"/>
      <c r="Y462" s="35"/>
      <c r="Z462" s="35"/>
      <c r="AA462" s="35"/>
      <c r="AB462" s="35"/>
      <c r="AC462" s="35"/>
      <c r="AD462" s="35"/>
      <c r="AE462" s="35"/>
      <c r="AF462" s="35"/>
    </row>
    <row r="463" spans="17:32" ht="12.75">
      <c r="Q463" s="35"/>
      <c r="R463" s="35"/>
      <c r="S463" s="35"/>
      <c r="T463" s="35"/>
      <c r="U463" s="35"/>
      <c r="V463" s="35"/>
      <c r="W463" s="35"/>
      <c r="X463" s="35"/>
      <c r="Y463" s="35"/>
      <c r="Z463" s="35"/>
      <c r="AA463" s="35"/>
      <c r="AB463" s="35"/>
      <c r="AC463" s="35"/>
      <c r="AD463" s="35"/>
      <c r="AE463" s="35"/>
      <c r="AF463" s="35"/>
    </row>
    <row r="464" spans="17:32" ht="12.75">
      <c r="Q464" s="35"/>
      <c r="R464" s="35"/>
      <c r="S464" s="35"/>
      <c r="T464" s="35"/>
      <c r="U464" s="35"/>
      <c r="V464" s="35"/>
      <c r="W464" s="35"/>
      <c r="X464" s="35"/>
      <c r="Y464" s="35"/>
      <c r="Z464" s="35"/>
      <c r="AA464" s="35"/>
      <c r="AB464" s="35"/>
      <c r="AC464" s="35"/>
      <c r="AD464" s="35"/>
      <c r="AE464" s="35"/>
      <c r="AF464" s="35"/>
    </row>
    <row r="465" spans="17:32" ht="12.75">
      <c r="Q465" s="35"/>
      <c r="R465" s="35"/>
      <c r="S465" s="35"/>
      <c r="T465" s="35"/>
      <c r="U465" s="35"/>
      <c r="V465" s="35"/>
      <c r="W465" s="35"/>
      <c r="X465" s="35"/>
      <c r="Y465" s="35"/>
      <c r="Z465" s="35"/>
      <c r="AA465" s="35"/>
      <c r="AB465" s="35"/>
      <c r="AC465" s="35"/>
      <c r="AD465" s="35"/>
      <c r="AE465" s="35"/>
      <c r="AF465" s="35"/>
    </row>
    <row r="466" spans="17:32" ht="12.75">
      <c r="Q466" s="35"/>
      <c r="R466" s="35"/>
      <c r="S466" s="35"/>
      <c r="T466" s="35"/>
      <c r="U466" s="35"/>
      <c r="V466" s="35"/>
      <c r="W466" s="35"/>
      <c r="X466" s="35"/>
      <c r="Y466" s="35"/>
      <c r="Z466" s="35"/>
      <c r="AA466" s="35"/>
      <c r="AB466" s="35"/>
      <c r="AC466" s="35"/>
      <c r="AD466" s="35"/>
      <c r="AE466" s="35"/>
      <c r="AF466" s="35"/>
    </row>
    <row r="467" spans="17:32" ht="12.75">
      <c r="Q467" s="35"/>
      <c r="R467" s="35"/>
      <c r="S467" s="35"/>
      <c r="T467" s="35"/>
      <c r="U467" s="35"/>
      <c r="V467" s="35"/>
      <c r="W467" s="35"/>
      <c r="X467" s="35"/>
      <c r="Y467" s="35"/>
      <c r="Z467" s="35"/>
      <c r="AA467" s="35"/>
      <c r="AB467" s="35"/>
      <c r="AC467" s="35"/>
      <c r="AD467" s="35"/>
      <c r="AE467" s="35"/>
      <c r="AF467" s="35"/>
    </row>
    <row r="468" spans="17:32" ht="12.75">
      <c r="Q468" s="35"/>
      <c r="R468" s="35"/>
      <c r="S468" s="35"/>
      <c r="T468" s="35"/>
      <c r="U468" s="35"/>
      <c r="V468" s="35"/>
      <c r="W468" s="35"/>
      <c r="X468" s="35"/>
      <c r="Y468" s="35"/>
      <c r="Z468" s="35"/>
      <c r="AA468" s="35"/>
      <c r="AB468" s="35"/>
      <c r="AC468" s="35"/>
      <c r="AD468" s="35"/>
      <c r="AE468" s="35"/>
      <c r="AF468" s="35"/>
    </row>
    <row r="469" spans="17:32" ht="12.75">
      <c r="Q469" s="35"/>
      <c r="R469" s="35"/>
      <c r="S469" s="35"/>
      <c r="T469" s="35"/>
      <c r="U469" s="35"/>
      <c r="V469" s="35"/>
      <c r="W469" s="35"/>
      <c r="X469" s="35"/>
      <c r="Y469" s="35"/>
      <c r="Z469" s="35"/>
      <c r="AA469" s="35"/>
      <c r="AB469" s="35"/>
      <c r="AC469" s="35"/>
      <c r="AD469" s="35"/>
      <c r="AE469" s="35"/>
      <c r="AF469" s="35"/>
    </row>
    <row r="470" spans="17:32" ht="12.75">
      <c r="Q470" s="35"/>
      <c r="R470" s="35"/>
      <c r="S470" s="35"/>
      <c r="T470" s="35"/>
      <c r="U470" s="35"/>
      <c r="V470" s="35"/>
      <c r="W470" s="35"/>
      <c r="X470" s="35"/>
      <c r="Y470" s="35"/>
      <c r="Z470" s="35"/>
      <c r="AA470" s="35"/>
      <c r="AB470" s="35"/>
      <c r="AC470" s="35"/>
      <c r="AD470" s="35"/>
      <c r="AE470" s="35"/>
      <c r="AF470" s="35"/>
    </row>
    <row r="471" spans="17:32" ht="12.75">
      <c r="Q471" s="35"/>
      <c r="R471" s="35"/>
      <c r="S471" s="35"/>
      <c r="T471" s="35"/>
      <c r="U471" s="35"/>
      <c r="V471" s="35"/>
      <c r="W471" s="35"/>
      <c r="X471" s="35"/>
      <c r="Y471" s="35"/>
      <c r="Z471" s="35"/>
      <c r="AA471" s="35"/>
      <c r="AB471" s="35"/>
      <c r="AC471" s="35"/>
      <c r="AD471" s="35"/>
      <c r="AE471" s="35"/>
      <c r="AF471" s="35"/>
    </row>
    <row r="472" spans="17:32" ht="12.75">
      <c r="Q472" s="35"/>
      <c r="R472" s="35"/>
      <c r="S472" s="35"/>
      <c r="T472" s="35"/>
      <c r="U472" s="35"/>
      <c r="V472" s="35"/>
      <c r="W472" s="35"/>
      <c r="X472" s="35"/>
      <c r="Y472" s="35"/>
      <c r="Z472" s="35"/>
      <c r="AA472" s="35"/>
      <c r="AB472" s="35"/>
      <c r="AC472" s="35"/>
      <c r="AD472" s="35"/>
      <c r="AE472" s="35"/>
      <c r="AF472" s="35"/>
    </row>
    <row r="473" spans="17:32" ht="12.75">
      <c r="Q473" s="35"/>
      <c r="R473" s="35"/>
      <c r="S473" s="35"/>
      <c r="T473" s="35"/>
      <c r="U473" s="35"/>
      <c r="V473" s="35"/>
      <c r="W473" s="35"/>
      <c r="X473" s="35"/>
      <c r="Y473" s="35"/>
      <c r="Z473" s="35"/>
      <c r="AA473" s="35"/>
      <c r="AB473" s="35"/>
      <c r="AC473" s="35"/>
      <c r="AD473" s="35"/>
      <c r="AE473" s="35"/>
      <c r="AF473" s="35"/>
    </row>
    <row r="474" spans="17:32" ht="12.75">
      <c r="Q474" s="35"/>
      <c r="R474" s="35"/>
      <c r="S474" s="35"/>
      <c r="T474" s="35"/>
      <c r="U474" s="35"/>
      <c r="V474" s="35"/>
      <c r="W474" s="35"/>
      <c r="X474" s="35"/>
      <c r="Y474" s="35"/>
      <c r="Z474" s="35"/>
      <c r="AA474" s="35"/>
      <c r="AB474" s="35"/>
      <c r="AC474" s="35"/>
      <c r="AD474" s="35"/>
      <c r="AE474" s="35"/>
      <c r="AF474" s="35"/>
    </row>
    <row r="475" spans="17:32" ht="12.75">
      <c r="Q475" s="35"/>
      <c r="R475" s="35"/>
      <c r="S475" s="35"/>
      <c r="T475" s="35"/>
      <c r="U475" s="35"/>
      <c r="V475" s="35"/>
      <c r="W475" s="35"/>
      <c r="X475" s="35"/>
      <c r="Y475" s="35"/>
      <c r="Z475" s="35"/>
      <c r="AA475" s="35"/>
      <c r="AB475" s="35"/>
      <c r="AC475" s="35"/>
      <c r="AD475" s="35"/>
      <c r="AE475" s="35"/>
      <c r="AF475" s="35"/>
    </row>
    <row r="476" spans="17:32" ht="12.75">
      <c r="Q476" s="35"/>
      <c r="R476" s="35"/>
      <c r="S476" s="35"/>
      <c r="T476" s="35"/>
      <c r="U476" s="35"/>
      <c r="V476" s="35"/>
      <c r="W476" s="35"/>
      <c r="X476" s="35"/>
      <c r="Y476" s="35"/>
      <c r="Z476" s="35"/>
      <c r="AA476" s="35"/>
      <c r="AB476" s="35"/>
      <c r="AC476" s="35"/>
      <c r="AD476" s="35"/>
      <c r="AE476" s="35"/>
      <c r="AF476" s="35"/>
    </row>
    <row r="477" spans="17:32" ht="12.75">
      <c r="Q477" s="35"/>
      <c r="R477" s="35"/>
      <c r="S477" s="35"/>
      <c r="T477" s="35"/>
      <c r="U477" s="35"/>
      <c r="V477" s="35"/>
      <c r="W477" s="35"/>
      <c r="X477" s="35"/>
      <c r="Y477" s="35"/>
      <c r="Z477" s="35"/>
      <c r="AA477" s="35"/>
      <c r="AB477" s="35"/>
      <c r="AC477" s="35"/>
      <c r="AD477" s="35"/>
      <c r="AE477" s="35"/>
      <c r="AF477" s="35"/>
    </row>
    <row r="478" spans="17:32" ht="12.75">
      <c r="Q478" s="35"/>
      <c r="R478" s="35"/>
      <c r="S478" s="35"/>
      <c r="T478" s="35"/>
      <c r="U478" s="35"/>
      <c r="V478" s="35"/>
      <c r="W478" s="35"/>
      <c r="X478" s="35"/>
      <c r="Y478" s="35"/>
      <c r="Z478" s="35"/>
      <c r="AA478" s="35"/>
      <c r="AB478" s="35"/>
      <c r="AC478" s="35"/>
      <c r="AD478" s="35"/>
      <c r="AE478" s="35"/>
      <c r="AF478" s="35"/>
    </row>
    <row r="479" spans="17:32" ht="12.75">
      <c r="Q479" s="35"/>
      <c r="R479" s="35"/>
      <c r="S479" s="35"/>
      <c r="T479" s="35"/>
      <c r="U479" s="35"/>
      <c r="V479" s="35"/>
      <c r="W479" s="35"/>
      <c r="X479" s="35"/>
      <c r="Y479" s="35"/>
      <c r="Z479" s="35"/>
      <c r="AA479" s="35"/>
      <c r="AB479" s="35"/>
      <c r="AC479" s="35"/>
      <c r="AD479" s="35"/>
      <c r="AE479" s="35"/>
      <c r="AF479" s="35"/>
    </row>
    <row r="480" spans="17:32" ht="12.75">
      <c r="Q480" s="35"/>
      <c r="R480" s="35"/>
      <c r="S480" s="35"/>
      <c r="T480" s="35"/>
      <c r="U480" s="35"/>
      <c r="V480" s="35"/>
      <c r="W480" s="35"/>
      <c r="X480" s="35"/>
      <c r="Y480" s="35"/>
      <c r="Z480" s="35"/>
      <c r="AA480" s="35"/>
      <c r="AB480" s="35"/>
      <c r="AC480" s="35"/>
      <c r="AD480" s="35"/>
      <c r="AE480" s="35"/>
      <c r="AF480" s="35"/>
    </row>
    <row r="481" spans="17:32" ht="12.75">
      <c r="Q481" s="35"/>
      <c r="R481" s="35"/>
      <c r="S481" s="35"/>
      <c r="T481" s="35"/>
      <c r="U481" s="35"/>
      <c r="V481" s="35"/>
      <c r="W481" s="35"/>
      <c r="X481" s="35"/>
      <c r="Y481" s="35"/>
      <c r="Z481" s="35"/>
      <c r="AA481" s="35"/>
      <c r="AB481" s="35"/>
      <c r="AC481" s="35"/>
      <c r="AD481" s="35"/>
      <c r="AE481" s="35"/>
      <c r="AF481" s="35"/>
    </row>
    <row r="482" spans="17:32" ht="12.75">
      <c r="Q482" s="35"/>
      <c r="R482" s="35"/>
      <c r="S482" s="35"/>
      <c r="T482" s="35"/>
      <c r="U482" s="35"/>
      <c r="V482" s="35"/>
      <c r="W482" s="35"/>
      <c r="X482" s="35"/>
      <c r="Y482" s="35"/>
      <c r="Z482" s="35"/>
      <c r="AA482" s="35"/>
      <c r="AB482" s="35"/>
      <c r="AC482" s="35"/>
      <c r="AD482" s="35"/>
      <c r="AE482" s="35"/>
      <c r="AF482" s="35"/>
    </row>
    <row r="483" spans="17:32" ht="12.75">
      <c r="Q483" s="35"/>
      <c r="R483" s="35"/>
      <c r="S483" s="35"/>
      <c r="T483" s="35"/>
      <c r="U483" s="35"/>
      <c r="V483" s="35"/>
      <c r="W483" s="35"/>
      <c r="X483" s="35"/>
      <c r="Y483" s="35"/>
      <c r="Z483" s="35"/>
      <c r="AA483" s="35"/>
      <c r="AB483" s="35"/>
      <c r="AC483" s="35"/>
      <c r="AD483" s="35"/>
      <c r="AE483" s="35"/>
      <c r="AF483" s="35"/>
    </row>
    <row r="484" spans="17:32" ht="12.75">
      <c r="Q484" s="35"/>
      <c r="R484" s="35"/>
      <c r="S484" s="35"/>
      <c r="T484" s="35"/>
      <c r="U484" s="35"/>
      <c r="V484" s="35"/>
      <c r="W484" s="35"/>
      <c r="X484" s="35"/>
      <c r="Y484" s="35"/>
      <c r="Z484" s="35"/>
      <c r="AA484" s="35"/>
      <c r="AB484" s="35"/>
      <c r="AC484" s="35"/>
      <c r="AD484" s="35"/>
      <c r="AE484" s="35"/>
      <c r="AF484" s="35"/>
    </row>
    <row r="485" spans="17:32" ht="12.75">
      <c r="Q485" s="35"/>
      <c r="R485" s="35"/>
      <c r="S485" s="35"/>
      <c r="T485" s="35"/>
      <c r="U485" s="35"/>
      <c r="V485" s="35"/>
      <c r="W485" s="35"/>
      <c r="X485" s="35"/>
      <c r="Y485" s="35"/>
      <c r="Z485" s="35"/>
      <c r="AA485" s="35"/>
      <c r="AB485" s="35"/>
      <c r="AC485" s="35"/>
      <c r="AD485" s="35"/>
      <c r="AE485" s="35"/>
      <c r="AF485" s="35"/>
    </row>
    <row r="486" spans="17:32" ht="12.75">
      <c r="Q486" s="35"/>
      <c r="R486" s="35"/>
      <c r="S486" s="35"/>
      <c r="T486" s="35"/>
      <c r="U486" s="35"/>
      <c r="V486" s="35"/>
      <c r="W486" s="35"/>
      <c r="X486" s="35"/>
      <c r="Y486" s="35"/>
      <c r="Z486" s="35"/>
      <c r="AA486" s="35"/>
      <c r="AB486" s="35"/>
      <c r="AC486" s="35"/>
      <c r="AD486" s="35"/>
      <c r="AE486" s="35"/>
      <c r="AF486" s="35"/>
    </row>
    <row r="487" spans="17:32" ht="12.75">
      <c r="Q487" s="35"/>
      <c r="R487" s="35"/>
      <c r="S487" s="35"/>
      <c r="T487" s="35"/>
      <c r="U487" s="35"/>
      <c r="V487" s="35"/>
      <c r="W487" s="35"/>
      <c r="X487" s="35"/>
      <c r="Y487" s="35"/>
      <c r="Z487" s="35"/>
      <c r="AA487" s="35"/>
      <c r="AB487" s="35"/>
      <c r="AC487" s="35"/>
      <c r="AD487" s="35"/>
      <c r="AE487" s="35"/>
      <c r="AF487" s="35"/>
    </row>
    <row r="488" spans="17:32" ht="12.75">
      <c r="Q488" s="35"/>
      <c r="R488" s="35"/>
      <c r="S488" s="35"/>
      <c r="T488" s="35"/>
      <c r="U488" s="35"/>
      <c r="V488" s="35"/>
      <c r="W488" s="35"/>
      <c r="X488" s="35"/>
      <c r="Y488" s="35"/>
      <c r="Z488" s="35"/>
      <c r="AA488" s="35"/>
      <c r="AB488" s="35"/>
      <c r="AC488" s="35"/>
      <c r="AD488" s="35"/>
      <c r="AE488" s="35"/>
      <c r="AF488" s="35"/>
    </row>
    <row r="489" spans="17:32" ht="12.75">
      <c r="Q489" s="35"/>
      <c r="R489" s="35"/>
      <c r="S489" s="35"/>
      <c r="T489" s="35"/>
      <c r="U489" s="35"/>
      <c r="V489" s="35"/>
      <c r="W489" s="35"/>
      <c r="X489" s="35"/>
      <c r="Y489" s="35"/>
      <c r="Z489" s="35"/>
      <c r="AA489" s="35"/>
      <c r="AB489" s="35"/>
      <c r="AC489" s="35"/>
      <c r="AD489" s="35"/>
      <c r="AE489" s="35"/>
      <c r="AF489" s="35"/>
    </row>
    <row r="490" spans="17:32" ht="12.75">
      <c r="Q490" s="35"/>
      <c r="R490" s="35"/>
      <c r="S490" s="35"/>
      <c r="T490" s="35"/>
      <c r="U490" s="35"/>
      <c r="V490" s="35"/>
      <c r="W490" s="35"/>
      <c r="X490" s="35"/>
      <c r="Y490" s="35"/>
      <c r="Z490" s="35"/>
      <c r="AA490" s="35"/>
      <c r="AB490" s="35"/>
      <c r="AC490" s="35"/>
      <c r="AD490" s="35"/>
      <c r="AE490" s="35"/>
      <c r="AF490" s="35"/>
    </row>
    <row r="491" spans="17:32" ht="12.75">
      <c r="Q491" s="35"/>
      <c r="R491" s="35"/>
      <c r="S491" s="35"/>
      <c r="T491" s="35"/>
      <c r="U491" s="35"/>
      <c r="V491" s="35"/>
      <c r="W491" s="35"/>
      <c r="X491" s="35"/>
      <c r="Y491" s="35"/>
      <c r="Z491" s="35"/>
      <c r="AA491" s="35"/>
      <c r="AB491" s="35"/>
      <c r="AC491" s="35"/>
      <c r="AD491" s="35"/>
      <c r="AE491" s="35"/>
      <c r="AF491" s="35"/>
    </row>
    <row r="492" spans="17:32" ht="12.75">
      <c r="Q492" s="35"/>
      <c r="R492" s="35"/>
      <c r="S492" s="35"/>
      <c r="T492" s="35"/>
      <c r="U492" s="35"/>
      <c r="V492" s="35"/>
      <c r="W492" s="35"/>
      <c r="X492" s="35"/>
      <c r="Y492" s="35"/>
      <c r="Z492" s="35"/>
      <c r="AA492" s="35"/>
      <c r="AB492" s="35"/>
      <c r="AC492" s="35"/>
      <c r="AD492" s="35"/>
      <c r="AE492" s="35"/>
      <c r="AF492" s="35"/>
    </row>
    <row r="493" spans="17:32" ht="12.75">
      <c r="Q493" s="35"/>
      <c r="R493" s="35"/>
      <c r="S493" s="35"/>
      <c r="T493" s="35"/>
      <c r="U493" s="35"/>
      <c r="V493" s="35"/>
      <c r="W493" s="35"/>
      <c r="X493" s="35"/>
      <c r="Y493" s="35"/>
      <c r="Z493" s="35"/>
      <c r="AA493" s="35"/>
      <c r="AB493" s="35"/>
      <c r="AC493" s="35"/>
      <c r="AD493" s="35"/>
      <c r="AE493" s="35"/>
      <c r="AF493" s="35"/>
    </row>
    <row r="494" spans="17:32" ht="12.75">
      <c r="Q494" s="35"/>
      <c r="R494" s="35"/>
      <c r="S494" s="35"/>
      <c r="T494" s="35"/>
      <c r="U494" s="35"/>
      <c r="V494" s="35"/>
      <c r="W494" s="35"/>
      <c r="X494" s="35"/>
      <c r="Y494" s="35"/>
      <c r="Z494" s="35"/>
      <c r="AA494" s="35"/>
      <c r="AB494" s="35"/>
      <c r="AC494" s="35"/>
      <c r="AD494" s="35"/>
      <c r="AE494" s="35"/>
      <c r="AF494" s="35"/>
    </row>
    <row r="495" spans="17:32" ht="12.75">
      <c r="Q495" s="35"/>
      <c r="R495" s="35"/>
      <c r="S495" s="35"/>
      <c r="T495" s="35"/>
      <c r="U495" s="35"/>
      <c r="V495" s="35"/>
      <c r="W495" s="35"/>
      <c r="X495" s="35"/>
      <c r="Y495" s="35"/>
      <c r="Z495" s="35"/>
      <c r="AA495" s="35"/>
      <c r="AB495" s="35"/>
      <c r="AC495" s="35"/>
      <c r="AD495" s="35"/>
      <c r="AE495" s="35"/>
      <c r="AF495" s="35"/>
    </row>
    <row r="496" spans="17:32" ht="12.75">
      <c r="Q496" s="35"/>
      <c r="R496" s="35"/>
      <c r="S496" s="35"/>
      <c r="T496" s="35"/>
      <c r="U496" s="35"/>
      <c r="V496" s="35"/>
      <c r="W496" s="35"/>
      <c r="X496" s="35"/>
      <c r="Y496" s="35"/>
      <c r="Z496" s="35"/>
      <c r="AA496" s="35"/>
      <c r="AB496" s="35"/>
      <c r="AC496" s="35"/>
      <c r="AD496" s="35"/>
      <c r="AE496" s="35"/>
      <c r="AF496" s="35"/>
    </row>
    <row r="497" spans="17:32" ht="12.75">
      <c r="Q497" s="35"/>
      <c r="R497" s="35"/>
      <c r="S497" s="35"/>
      <c r="T497" s="35"/>
      <c r="U497" s="35"/>
      <c r="V497" s="35"/>
      <c r="W497" s="35"/>
      <c r="X497" s="35"/>
      <c r="Y497" s="35"/>
      <c r="Z497" s="35"/>
      <c r="AA497" s="35"/>
      <c r="AB497" s="35"/>
      <c r="AC497" s="35"/>
      <c r="AD497" s="35"/>
      <c r="AE497" s="35"/>
      <c r="AF497" s="35"/>
    </row>
    <row r="498" spans="17:32" ht="12.75">
      <c r="Q498" s="35"/>
      <c r="R498" s="35"/>
      <c r="S498" s="35"/>
      <c r="T498" s="35"/>
      <c r="U498" s="35"/>
      <c r="V498" s="35"/>
      <c r="W498" s="35"/>
      <c r="X498" s="35"/>
      <c r="Y498" s="35"/>
      <c r="Z498" s="35"/>
      <c r="AA498" s="35"/>
      <c r="AB498" s="35"/>
      <c r="AC498" s="35"/>
      <c r="AD498" s="35"/>
      <c r="AE498" s="35"/>
      <c r="AF498" s="35"/>
    </row>
    <row r="499" spans="17:32" ht="12.75">
      <c r="Q499" s="35"/>
      <c r="R499" s="35"/>
      <c r="S499" s="35"/>
      <c r="T499" s="35"/>
      <c r="U499" s="35"/>
      <c r="V499" s="35"/>
      <c r="W499" s="35"/>
      <c r="X499" s="35"/>
      <c r="Y499" s="35"/>
      <c r="Z499" s="35"/>
      <c r="AA499" s="35"/>
      <c r="AB499" s="35"/>
      <c r="AC499" s="35"/>
      <c r="AD499" s="35"/>
      <c r="AE499" s="35"/>
      <c r="AF499" s="35"/>
    </row>
    <row r="500" spans="17:32" ht="12.75">
      <c r="Q500" s="35"/>
      <c r="R500" s="35"/>
      <c r="S500" s="35"/>
      <c r="T500" s="35"/>
      <c r="U500" s="35"/>
      <c r="V500" s="35"/>
      <c r="W500" s="35"/>
      <c r="X500" s="35"/>
      <c r="Y500" s="35"/>
      <c r="Z500" s="35"/>
      <c r="AA500" s="35"/>
      <c r="AB500" s="35"/>
      <c r="AC500" s="35"/>
      <c r="AD500" s="35"/>
      <c r="AE500" s="35"/>
      <c r="AF500" s="35"/>
    </row>
    <row r="501" spans="17:32" ht="12.75">
      <c r="Q501" s="35"/>
      <c r="R501" s="35"/>
      <c r="S501" s="35"/>
      <c r="T501" s="35"/>
      <c r="U501" s="35"/>
      <c r="V501" s="35"/>
      <c r="W501" s="35"/>
      <c r="X501" s="35"/>
      <c r="Y501" s="35"/>
      <c r="Z501" s="35"/>
      <c r="AA501" s="35"/>
      <c r="AB501" s="35"/>
      <c r="AC501" s="35"/>
      <c r="AD501" s="35"/>
      <c r="AE501" s="35"/>
      <c r="AF501" s="35"/>
    </row>
    <row r="502" spans="17:32" ht="12.75">
      <c r="Q502" s="35"/>
      <c r="R502" s="35"/>
      <c r="S502" s="35"/>
      <c r="T502" s="35"/>
      <c r="U502" s="35"/>
      <c r="V502" s="35"/>
      <c r="W502" s="35"/>
      <c r="X502" s="35"/>
      <c r="Y502" s="35"/>
      <c r="Z502" s="35"/>
      <c r="AA502" s="35"/>
      <c r="AB502" s="35"/>
      <c r="AC502" s="35"/>
      <c r="AD502" s="35"/>
      <c r="AE502" s="35"/>
      <c r="AF502" s="35"/>
    </row>
    <row r="503" spans="17:32" ht="12.75">
      <c r="Q503" s="35"/>
      <c r="R503" s="35"/>
      <c r="S503" s="35"/>
      <c r="T503" s="35"/>
      <c r="U503" s="35"/>
      <c r="V503" s="35"/>
      <c r="W503" s="35"/>
      <c r="X503" s="35"/>
      <c r="Y503" s="35"/>
      <c r="Z503" s="35"/>
      <c r="AA503" s="35"/>
      <c r="AB503" s="35"/>
      <c r="AC503" s="35"/>
      <c r="AD503" s="35"/>
      <c r="AE503" s="35"/>
      <c r="AF503" s="35"/>
    </row>
    <row r="504" spans="17:32" ht="12.75">
      <c r="Q504" s="35"/>
      <c r="R504" s="35"/>
      <c r="S504" s="35"/>
      <c r="T504" s="35"/>
      <c r="U504" s="35"/>
      <c r="V504" s="35"/>
      <c r="W504" s="35"/>
      <c r="X504" s="35"/>
      <c r="Y504" s="35"/>
      <c r="Z504" s="35"/>
      <c r="AA504" s="35"/>
      <c r="AB504" s="35"/>
      <c r="AC504" s="35"/>
      <c r="AD504" s="35"/>
      <c r="AE504" s="35"/>
      <c r="AF504" s="35"/>
    </row>
    <row r="505" spans="17:32" ht="12.75">
      <c r="Q505" s="35"/>
      <c r="R505" s="35"/>
      <c r="S505" s="35"/>
      <c r="T505" s="35"/>
      <c r="U505" s="35"/>
      <c r="V505" s="35"/>
      <c r="W505" s="35"/>
      <c r="X505" s="35"/>
      <c r="Y505" s="35"/>
      <c r="Z505" s="35"/>
      <c r="AA505" s="35"/>
      <c r="AB505" s="35"/>
      <c r="AC505" s="35"/>
      <c r="AD505" s="35"/>
      <c r="AE505" s="35"/>
      <c r="AF505" s="35"/>
    </row>
    <row r="506" spans="17:32" ht="12.75">
      <c r="Q506" s="35"/>
      <c r="R506" s="35"/>
      <c r="S506" s="35"/>
      <c r="T506" s="35"/>
      <c r="U506" s="35"/>
      <c r="V506" s="35"/>
      <c r="W506" s="35"/>
      <c r="X506" s="35"/>
      <c r="Y506" s="35"/>
      <c r="Z506" s="35"/>
      <c r="AA506" s="35"/>
      <c r="AB506" s="35"/>
      <c r="AC506" s="35"/>
      <c r="AD506" s="35"/>
      <c r="AE506" s="35"/>
      <c r="AF506" s="35"/>
    </row>
    <row r="507" spans="17:32" ht="12.75">
      <c r="Q507" s="35"/>
      <c r="R507" s="35"/>
      <c r="S507" s="35"/>
      <c r="T507" s="35"/>
      <c r="U507" s="35"/>
      <c r="V507" s="35"/>
      <c r="W507" s="35"/>
      <c r="X507" s="35"/>
      <c r="Y507" s="35"/>
      <c r="Z507" s="35"/>
      <c r="AA507" s="35"/>
      <c r="AB507" s="35"/>
      <c r="AC507" s="35"/>
      <c r="AD507" s="35"/>
      <c r="AE507" s="35"/>
      <c r="AF507" s="35"/>
    </row>
    <row r="508" spans="17:32" ht="12.75">
      <c r="Q508" s="35"/>
      <c r="R508" s="35"/>
      <c r="S508" s="35"/>
      <c r="T508" s="35"/>
      <c r="U508" s="35"/>
      <c r="V508" s="35"/>
      <c r="W508" s="35"/>
      <c r="X508" s="35"/>
      <c r="Y508" s="35"/>
      <c r="Z508" s="35"/>
      <c r="AA508" s="35"/>
      <c r="AB508" s="35"/>
      <c r="AC508" s="35"/>
      <c r="AD508" s="35"/>
      <c r="AE508" s="35"/>
      <c r="AF508" s="35"/>
    </row>
    <row r="509" spans="17:32" ht="12.75">
      <c r="Q509" s="35"/>
      <c r="R509" s="35"/>
      <c r="S509" s="35"/>
      <c r="T509" s="35"/>
      <c r="U509" s="35"/>
      <c r="V509" s="35"/>
      <c r="W509" s="35"/>
      <c r="X509" s="35"/>
      <c r="Y509" s="35"/>
      <c r="Z509" s="35"/>
      <c r="AA509" s="35"/>
      <c r="AB509" s="35"/>
      <c r="AC509" s="35"/>
      <c r="AD509" s="35"/>
      <c r="AE509" s="35"/>
      <c r="AF509" s="35"/>
    </row>
    <row r="510" spans="17:32" ht="12.75">
      <c r="Q510" s="35"/>
      <c r="R510" s="35"/>
      <c r="S510" s="35"/>
      <c r="T510" s="35"/>
      <c r="U510" s="35"/>
      <c r="V510" s="35"/>
      <c r="W510" s="35"/>
      <c r="X510" s="35"/>
      <c r="Y510" s="35"/>
      <c r="Z510" s="35"/>
      <c r="AA510" s="35"/>
      <c r="AB510" s="35"/>
      <c r="AC510" s="35"/>
      <c r="AD510" s="35"/>
      <c r="AE510" s="35"/>
      <c r="AF510" s="35"/>
    </row>
    <row r="511" spans="17:32" ht="12.75">
      <c r="Q511" s="35"/>
      <c r="R511" s="35"/>
      <c r="S511" s="35"/>
      <c r="T511" s="35"/>
      <c r="U511" s="35"/>
      <c r="V511" s="35"/>
      <c r="W511" s="35"/>
      <c r="X511" s="35"/>
      <c r="Y511" s="35"/>
      <c r="Z511" s="35"/>
      <c r="AA511" s="35"/>
      <c r="AB511" s="35"/>
      <c r="AC511" s="35"/>
      <c r="AD511" s="35"/>
      <c r="AE511" s="35"/>
      <c r="AF511" s="35"/>
    </row>
    <row r="512" spans="17:32" ht="12.75">
      <c r="Q512" s="35"/>
      <c r="R512" s="35"/>
      <c r="S512" s="35"/>
      <c r="T512" s="35"/>
      <c r="U512" s="35"/>
      <c r="V512" s="35"/>
      <c r="W512" s="35"/>
      <c r="X512" s="35"/>
      <c r="Y512" s="35"/>
      <c r="Z512" s="35"/>
      <c r="AA512" s="35"/>
      <c r="AB512" s="35"/>
      <c r="AC512" s="35"/>
      <c r="AD512" s="35"/>
      <c r="AE512" s="35"/>
      <c r="AF512" s="35"/>
    </row>
    <row r="513" spans="17:32" ht="12.75">
      <c r="Q513" s="35"/>
      <c r="R513" s="35"/>
      <c r="S513" s="35"/>
      <c r="T513" s="35"/>
      <c r="U513" s="35"/>
      <c r="V513" s="35"/>
      <c r="W513" s="35"/>
      <c r="X513" s="35"/>
      <c r="Y513" s="35"/>
      <c r="Z513" s="35"/>
      <c r="AA513" s="35"/>
      <c r="AB513" s="35"/>
      <c r="AC513" s="35"/>
      <c r="AD513" s="35"/>
      <c r="AE513" s="35"/>
      <c r="AF513" s="35"/>
    </row>
    <row r="514" spans="17:32" ht="12.75">
      <c r="Q514" s="35"/>
      <c r="R514" s="35"/>
      <c r="S514" s="35"/>
      <c r="T514" s="35"/>
      <c r="U514" s="35"/>
      <c r="V514" s="35"/>
      <c r="W514" s="35"/>
      <c r="X514" s="35"/>
      <c r="Y514" s="35"/>
      <c r="Z514" s="35"/>
      <c r="AA514" s="35"/>
      <c r="AB514" s="35"/>
      <c r="AC514" s="35"/>
      <c r="AD514" s="35"/>
      <c r="AE514" s="35"/>
      <c r="AF514" s="35"/>
    </row>
    <row r="515" spans="17:32" ht="12.75">
      <c r="Q515" s="35"/>
      <c r="R515" s="35"/>
      <c r="S515" s="35"/>
      <c r="T515" s="35"/>
      <c r="U515" s="35"/>
      <c r="V515" s="35"/>
      <c r="W515" s="35"/>
      <c r="X515" s="35"/>
      <c r="Y515" s="35"/>
      <c r="Z515" s="35"/>
      <c r="AA515" s="35"/>
      <c r="AB515" s="35"/>
      <c r="AC515" s="35"/>
      <c r="AD515" s="35"/>
      <c r="AE515" s="35"/>
      <c r="AF515" s="35"/>
    </row>
    <row r="516" spans="17:32" ht="12.75">
      <c r="Q516" s="35"/>
      <c r="R516" s="35"/>
      <c r="S516" s="35"/>
      <c r="T516" s="35"/>
      <c r="U516" s="35"/>
      <c r="V516" s="35"/>
      <c r="W516" s="35"/>
      <c r="X516" s="35"/>
      <c r="Y516" s="35"/>
      <c r="Z516" s="35"/>
      <c r="AA516" s="35"/>
      <c r="AB516" s="35"/>
      <c r="AC516" s="35"/>
      <c r="AD516" s="35"/>
      <c r="AE516" s="35"/>
      <c r="AF516" s="35"/>
    </row>
    <row r="517" spans="17:32" ht="12.75">
      <c r="Q517" s="35"/>
      <c r="R517" s="35"/>
      <c r="S517" s="35"/>
      <c r="T517" s="35"/>
      <c r="U517" s="35"/>
      <c r="V517" s="35"/>
      <c r="W517" s="35"/>
      <c r="X517" s="35"/>
      <c r="Y517" s="35"/>
      <c r="Z517" s="35"/>
      <c r="AA517" s="35"/>
      <c r="AB517" s="35"/>
      <c r="AC517" s="35"/>
      <c r="AD517" s="35"/>
      <c r="AE517" s="35"/>
      <c r="AF517" s="35"/>
    </row>
    <row r="518" spans="17:32" ht="12.75">
      <c r="Q518" s="35"/>
      <c r="R518" s="35"/>
      <c r="S518" s="35"/>
      <c r="T518" s="35"/>
      <c r="U518" s="35"/>
      <c r="V518" s="35"/>
      <c r="W518" s="35"/>
      <c r="X518" s="35"/>
      <c r="Y518" s="35"/>
      <c r="Z518" s="35"/>
      <c r="AA518" s="35"/>
      <c r="AB518" s="35"/>
      <c r="AC518" s="35"/>
      <c r="AD518" s="35"/>
      <c r="AE518" s="35"/>
      <c r="AF518" s="35"/>
    </row>
    <row r="519" spans="17:32" ht="12.75">
      <c r="Q519" s="35"/>
      <c r="R519" s="35"/>
      <c r="S519" s="35"/>
      <c r="T519" s="35"/>
      <c r="U519" s="35"/>
      <c r="V519" s="35"/>
      <c r="W519" s="35"/>
      <c r="X519" s="35"/>
      <c r="Y519" s="35"/>
      <c r="Z519" s="35"/>
      <c r="AA519" s="35"/>
      <c r="AB519" s="35"/>
      <c r="AC519" s="35"/>
      <c r="AD519" s="35"/>
      <c r="AE519" s="35"/>
      <c r="AF519" s="35"/>
    </row>
    <row r="520" spans="17:32" ht="12.75">
      <c r="Q520" s="35"/>
      <c r="R520" s="35"/>
      <c r="S520" s="35"/>
      <c r="T520" s="35"/>
      <c r="U520" s="35"/>
      <c r="V520" s="35"/>
      <c r="W520" s="35"/>
      <c r="X520" s="35"/>
      <c r="Y520" s="35"/>
      <c r="Z520" s="35"/>
      <c r="AA520" s="35"/>
      <c r="AB520" s="35"/>
      <c r="AC520" s="35"/>
      <c r="AD520" s="35"/>
      <c r="AE520" s="35"/>
      <c r="AF520" s="35"/>
    </row>
    <row r="521" spans="17:32" ht="12.75">
      <c r="Q521" s="35"/>
      <c r="R521" s="35"/>
      <c r="S521" s="35"/>
      <c r="T521" s="35"/>
      <c r="U521" s="35"/>
      <c r="V521" s="35"/>
      <c r="W521" s="35"/>
      <c r="X521" s="35"/>
      <c r="Y521" s="35"/>
      <c r="Z521" s="35"/>
      <c r="AA521" s="35"/>
      <c r="AB521" s="35"/>
      <c r="AC521" s="35"/>
      <c r="AD521" s="35"/>
      <c r="AE521" s="35"/>
      <c r="AF521" s="35"/>
    </row>
    <row r="522" spans="17:32" ht="12.75">
      <c r="Q522" s="35"/>
      <c r="R522" s="35"/>
      <c r="S522" s="35"/>
      <c r="T522" s="35"/>
      <c r="U522" s="35"/>
      <c r="V522" s="35"/>
      <c r="W522" s="35"/>
      <c r="X522" s="35"/>
      <c r="Y522" s="35"/>
      <c r="Z522" s="35"/>
      <c r="AA522" s="35"/>
      <c r="AB522" s="35"/>
      <c r="AC522" s="35"/>
      <c r="AD522" s="35"/>
      <c r="AE522" s="35"/>
      <c r="AF522" s="35"/>
    </row>
    <row r="523" spans="17:32" ht="12.75">
      <c r="Q523" s="35"/>
      <c r="R523" s="35"/>
      <c r="S523" s="35"/>
      <c r="T523" s="35"/>
      <c r="U523" s="35"/>
      <c r="V523" s="35"/>
      <c r="W523" s="35"/>
      <c r="X523" s="35"/>
      <c r="Y523" s="35"/>
      <c r="Z523" s="35"/>
      <c r="AA523" s="35"/>
      <c r="AB523" s="35"/>
      <c r="AC523" s="35"/>
      <c r="AD523" s="35"/>
      <c r="AE523" s="35"/>
      <c r="AF523" s="35"/>
    </row>
    <row r="524" spans="17:32" ht="12.75">
      <c r="Q524" s="35"/>
      <c r="R524" s="35"/>
      <c r="S524" s="35"/>
      <c r="T524" s="35"/>
      <c r="U524" s="35"/>
      <c r="V524" s="35"/>
      <c r="W524" s="35"/>
      <c r="X524" s="35"/>
      <c r="Y524" s="35"/>
      <c r="Z524" s="35"/>
      <c r="AA524" s="35"/>
      <c r="AB524" s="35"/>
      <c r="AC524" s="35"/>
      <c r="AD524" s="35"/>
      <c r="AE524" s="35"/>
      <c r="AF524" s="35"/>
    </row>
    <row r="525" spans="17:32" ht="12.75">
      <c r="Q525" s="35"/>
      <c r="R525" s="35"/>
      <c r="S525" s="35"/>
      <c r="T525" s="35"/>
      <c r="U525" s="35"/>
      <c r="V525" s="35"/>
      <c r="W525" s="35"/>
      <c r="X525" s="35"/>
      <c r="Y525" s="35"/>
      <c r="Z525" s="35"/>
      <c r="AA525" s="35"/>
      <c r="AB525" s="35"/>
      <c r="AC525" s="35"/>
      <c r="AD525" s="35"/>
      <c r="AE525" s="35"/>
      <c r="AF525" s="35"/>
    </row>
    <row r="526" spans="17:32" ht="12.75">
      <c r="Q526" s="35"/>
      <c r="R526" s="35"/>
      <c r="S526" s="35"/>
      <c r="T526" s="35"/>
      <c r="U526" s="35"/>
      <c r="V526" s="35"/>
      <c r="W526" s="35"/>
      <c r="X526" s="35"/>
      <c r="Y526" s="35"/>
      <c r="Z526" s="35"/>
      <c r="AA526" s="35"/>
      <c r="AB526" s="35"/>
      <c r="AC526" s="35"/>
      <c r="AD526" s="35"/>
      <c r="AE526" s="35"/>
      <c r="AF526" s="35"/>
    </row>
    <row r="527" spans="17:32" ht="12.75">
      <c r="Q527" s="35"/>
      <c r="R527" s="35"/>
      <c r="S527" s="35"/>
      <c r="T527" s="35"/>
      <c r="U527" s="35"/>
      <c r="V527" s="35"/>
      <c r="W527" s="35"/>
      <c r="X527" s="35"/>
      <c r="Y527" s="35"/>
      <c r="Z527" s="35"/>
      <c r="AA527" s="35"/>
      <c r="AB527" s="35"/>
      <c r="AC527" s="35"/>
      <c r="AD527" s="35"/>
      <c r="AE527" s="35"/>
      <c r="AF527" s="35"/>
    </row>
    <row r="528" spans="17:32" ht="12.75">
      <c r="Q528" s="35"/>
      <c r="R528" s="35"/>
      <c r="S528" s="35"/>
      <c r="T528" s="35"/>
      <c r="U528" s="35"/>
      <c r="V528" s="35"/>
      <c r="W528" s="35"/>
      <c r="X528" s="35"/>
      <c r="Y528" s="35"/>
      <c r="Z528" s="35"/>
      <c r="AA528" s="35"/>
      <c r="AB528" s="35"/>
      <c r="AC528" s="35"/>
      <c r="AD528" s="35"/>
      <c r="AE528" s="35"/>
      <c r="AF528" s="35"/>
    </row>
    <row r="529" spans="17:32" ht="12.75">
      <c r="Q529" s="35"/>
      <c r="R529" s="35"/>
      <c r="S529" s="35"/>
      <c r="T529" s="35"/>
      <c r="U529" s="35"/>
      <c r="V529" s="35"/>
      <c r="W529" s="35"/>
      <c r="X529" s="35"/>
      <c r="Y529" s="35"/>
      <c r="Z529" s="35"/>
      <c r="AA529" s="35"/>
      <c r="AB529" s="35"/>
      <c r="AC529" s="35"/>
      <c r="AD529" s="35"/>
      <c r="AE529" s="35"/>
      <c r="AF529" s="35"/>
    </row>
    <row r="530" spans="17:32" ht="12.75">
      <c r="Q530" s="35"/>
      <c r="R530" s="35"/>
      <c r="S530" s="35"/>
      <c r="T530" s="35"/>
      <c r="U530" s="35"/>
      <c r="V530" s="35"/>
      <c r="W530" s="35"/>
      <c r="X530" s="35"/>
      <c r="Y530" s="35"/>
      <c r="Z530" s="35"/>
      <c r="AA530" s="35"/>
      <c r="AB530" s="35"/>
      <c r="AC530" s="35"/>
      <c r="AD530" s="35"/>
      <c r="AE530" s="35"/>
      <c r="AF530" s="35"/>
    </row>
    <row r="531" spans="17:32" ht="12.75">
      <c r="Q531" s="35"/>
      <c r="R531" s="35"/>
      <c r="S531" s="35"/>
      <c r="T531" s="35"/>
      <c r="U531" s="35"/>
      <c r="V531" s="35"/>
      <c r="W531" s="35"/>
      <c r="X531" s="35"/>
      <c r="Y531" s="35"/>
      <c r="Z531" s="35"/>
      <c r="AA531" s="35"/>
      <c r="AB531" s="35"/>
      <c r="AC531" s="35"/>
      <c r="AD531" s="35"/>
      <c r="AE531" s="35"/>
      <c r="AF531" s="35"/>
    </row>
    <row r="532" spans="17:32" ht="12.75">
      <c r="Q532" s="35"/>
      <c r="R532" s="35"/>
      <c r="S532" s="35"/>
      <c r="T532" s="35"/>
      <c r="U532" s="35"/>
      <c r="V532" s="35"/>
      <c r="W532" s="35"/>
      <c r="X532" s="35"/>
      <c r="Y532" s="35"/>
      <c r="Z532" s="35"/>
      <c r="AA532" s="35"/>
      <c r="AB532" s="35"/>
      <c r="AC532" s="35"/>
      <c r="AD532" s="35"/>
      <c r="AE532" s="35"/>
      <c r="AF532" s="35"/>
    </row>
    <row r="533" spans="17:32" ht="12.75">
      <c r="Q533" s="35"/>
      <c r="R533" s="35"/>
      <c r="S533" s="35"/>
      <c r="T533" s="35"/>
      <c r="U533" s="35"/>
      <c r="V533" s="35"/>
      <c r="W533" s="35"/>
      <c r="X533" s="35"/>
      <c r="Y533" s="35"/>
      <c r="Z533" s="35"/>
      <c r="AA533" s="35"/>
      <c r="AB533" s="35"/>
      <c r="AC533" s="35"/>
      <c r="AD533" s="35"/>
      <c r="AE533" s="35"/>
      <c r="AF533" s="35"/>
    </row>
    <row r="534" spans="17:32" ht="12.75">
      <c r="Q534" s="35"/>
      <c r="R534" s="35"/>
      <c r="S534" s="35"/>
      <c r="T534" s="35"/>
      <c r="U534" s="35"/>
      <c r="V534" s="35"/>
      <c r="W534" s="35"/>
      <c r="X534" s="35"/>
      <c r="Y534" s="35"/>
      <c r="Z534" s="35"/>
      <c r="AA534" s="35"/>
      <c r="AB534" s="35"/>
      <c r="AC534" s="35"/>
      <c r="AD534" s="35"/>
      <c r="AE534" s="35"/>
      <c r="AF534" s="35"/>
    </row>
    <row r="535" spans="17:32" ht="12.75">
      <c r="Q535" s="35"/>
      <c r="R535" s="35"/>
      <c r="S535" s="35"/>
      <c r="T535" s="35"/>
      <c r="U535" s="35"/>
      <c r="V535" s="35"/>
      <c r="W535" s="35"/>
      <c r="X535" s="35"/>
      <c r="Y535" s="35"/>
      <c r="Z535" s="35"/>
      <c r="AA535" s="35"/>
      <c r="AB535" s="35"/>
      <c r="AC535" s="35"/>
      <c r="AD535" s="35"/>
      <c r="AE535" s="35"/>
      <c r="AF535" s="35"/>
    </row>
    <row r="536" spans="17:32" ht="12.75">
      <c r="Q536" s="35"/>
      <c r="R536" s="35"/>
      <c r="S536" s="35"/>
      <c r="T536" s="35"/>
      <c r="U536" s="35"/>
      <c r="V536" s="35"/>
      <c r="W536" s="35"/>
      <c r="X536" s="35"/>
      <c r="Y536" s="35"/>
      <c r="Z536" s="35"/>
      <c r="AA536" s="35"/>
      <c r="AB536" s="35"/>
      <c r="AC536" s="35"/>
      <c r="AD536" s="35"/>
      <c r="AE536" s="35"/>
      <c r="AF536" s="35"/>
    </row>
    <row r="537" spans="17:32" ht="12.75">
      <c r="Q537" s="35"/>
      <c r="R537" s="35"/>
      <c r="S537" s="35"/>
      <c r="T537" s="35"/>
      <c r="U537" s="35"/>
      <c r="V537" s="35"/>
      <c r="W537" s="35"/>
      <c r="X537" s="35"/>
      <c r="Y537" s="35"/>
      <c r="Z537" s="35"/>
      <c r="AA537" s="35"/>
      <c r="AB537" s="35"/>
      <c r="AC537" s="35"/>
      <c r="AD537" s="35"/>
      <c r="AE537" s="35"/>
      <c r="AF537" s="35"/>
    </row>
    <row r="538" spans="17:32" ht="12.75">
      <c r="Q538" s="35"/>
      <c r="R538" s="35"/>
      <c r="S538" s="35"/>
      <c r="T538" s="35"/>
      <c r="U538" s="35"/>
      <c r="V538" s="35"/>
      <c r="W538" s="35"/>
      <c r="X538" s="35"/>
      <c r="Y538" s="35"/>
      <c r="Z538" s="35"/>
      <c r="AA538" s="35"/>
      <c r="AB538" s="35"/>
      <c r="AC538" s="35"/>
      <c r="AD538" s="35"/>
      <c r="AE538" s="35"/>
      <c r="AF538" s="35"/>
    </row>
    <row r="539" spans="17:32" ht="12.75">
      <c r="Q539" s="35"/>
      <c r="R539" s="35"/>
      <c r="S539" s="35"/>
      <c r="T539" s="35"/>
      <c r="U539" s="35"/>
      <c r="V539" s="35"/>
      <c r="W539" s="35"/>
      <c r="X539" s="35"/>
      <c r="Y539" s="35"/>
      <c r="Z539" s="35"/>
      <c r="AA539" s="35"/>
      <c r="AB539" s="35"/>
      <c r="AC539" s="35"/>
      <c r="AD539" s="35"/>
      <c r="AE539" s="35"/>
      <c r="AF539" s="35"/>
    </row>
    <row r="540" spans="17:32" ht="12.75">
      <c r="Q540" s="35"/>
      <c r="R540" s="35"/>
      <c r="S540" s="35"/>
      <c r="T540" s="35"/>
      <c r="U540" s="35"/>
      <c r="V540" s="35"/>
      <c r="W540" s="35"/>
      <c r="X540" s="35"/>
      <c r="Y540" s="35"/>
      <c r="Z540" s="35"/>
      <c r="AA540" s="35"/>
      <c r="AB540" s="35"/>
      <c r="AC540" s="35"/>
      <c r="AD540" s="35"/>
      <c r="AE540" s="35"/>
      <c r="AF540" s="35"/>
    </row>
    <row r="541" spans="17:32" ht="12.75">
      <c r="Q541" s="35"/>
      <c r="R541" s="35"/>
      <c r="S541" s="35"/>
      <c r="T541" s="35"/>
      <c r="U541" s="35"/>
      <c r="V541" s="35"/>
      <c r="W541" s="35"/>
      <c r="X541" s="35"/>
      <c r="Y541" s="35"/>
      <c r="Z541" s="35"/>
      <c r="AA541" s="35"/>
      <c r="AB541" s="35"/>
      <c r="AC541" s="35"/>
      <c r="AD541" s="35"/>
      <c r="AE541" s="35"/>
      <c r="AF541" s="35"/>
    </row>
    <row r="542" spans="17:32" ht="12.75">
      <c r="Q542" s="35"/>
      <c r="R542" s="35"/>
      <c r="S542" s="35"/>
      <c r="T542" s="35"/>
      <c r="U542" s="35"/>
      <c r="V542" s="35"/>
      <c r="W542" s="35"/>
      <c r="X542" s="35"/>
      <c r="Y542" s="35"/>
      <c r="Z542" s="35"/>
      <c r="AA542" s="35"/>
      <c r="AB542" s="35"/>
      <c r="AC542" s="35"/>
      <c r="AD542" s="35"/>
      <c r="AE542" s="35"/>
      <c r="AF542" s="35"/>
    </row>
    <row r="543" spans="17:32" ht="12.75">
      <c r="Q543" s="35"/>
      <c r="R543" s="35"/>
      <c r="S543" s="35"/>
      <c r="T543" s="35"/>
      <c r="U543" s="35"/>
      <c r="V543" s="35"/>
      <c r="W543" s="35"/>
      <c r="X543" s="35"/>
      <c r="Y543" s="35"/>
      <c r="Z543" s="35"/>
      <c r="AA543" s="35"/>
      <c r="AB543" s="35"/>
      <c r="AC543" s="35"/>
      <c r="AD543" s="35"/>
      <c r="AE543" s="35"/>
      <c r="AF543" s="35"/>
    </row>
    <row r="544" spans="17:32" ht="12.75">
      <c r="Q544" s="35"/>
      <c r="R544" s="35"/>
      <c r="S544" s="35"/>
      <c r="T544" s="35"/>
      <c r="U544" s="35"/>
      <c r="V544" s="35"/>
      <c r="W544" s="35"/>
      <c r="X544" s="35"/>
      <c r="Y544" s="35"/>
      <c r="Z544" s="35"/>
      <c r="AA544" s="35"/>
      <c r="AB544" s="35"/>
      <c r="AC544" s="35"/>
      <c r="AD544" s="35"/>
      <c r="AE544" s="35"/>
      <c r="AF544" s="35"/>
    </row>
    <row r="545" spans="17:32" ht="12.75">
      <c r="Q545" s="35"/>
      <c r="R545" s="35"/>
      <c r="S545" s="35"/>
      <c r="T545" s="35"/>
      <c r="U545" s="35"/>
      <c r="V545" s="35"/>
      <c r="W545" s="35"/>
      <c r="X545" s="35"/>
      <c r="Y545" s="35"/>
      <c r="Z545" s="35"/>
      <c r="AA545" s="35"/>
      <c r="AB545" s="35"/>
      <c r="AC545" s="35"/>
      <c r="AD545" s="35"/>
      <c r="AE545" s="35"/>
      <c r="AF545" s="35"/>
    </row>
    <row r="546" spans="17:32" ht="12.75">
      <c r="Q546" s="35"/>
      <c r="R546" s="35"/>
      <c r="S546" s="35"/>
      <c r="T546" s="35"/>
      <c r="U546" s="35"/>
      <c r="V546" s="35"/>
      <c r="W546" s="35"/>
      <c r="X546" s="35"/>
      <c r="Y546" s="35"/>
      <c r="Z546" s="35"/>
      <c r="AA546" s="35"/>
      <c r="AB546" s="35"/>
      <c r="AC546" s="35"/>
      <c r="AD546" s="35"/>
      <c r="AE546" s="35"/>
      <c r="AF546" s="35"/>
    </row>
    <row r="547" spans="17:32" ht="12.75">
      <c r="Q547" s="35"/>
      <c r="R547" s="35"/>
      <c r="S547" s="35"/>
      <c r="T547" s="35"/>
      <c r="U547" s="35"/>
      <c r="V547" s="35"/>
      <c r="W547" s="35"/>
      <c r="X547" s="35"/>
      <c r="Y547" s="35"/>
      <c r="Z547" s="35"/>
      <c r="AA547" s="35"/>
      <c r="AB547" s="35"/>
      <c r="AC547" s="35"/>
      <c r="AD547" s="35"/>
      <c r="AE547" s="35"/>
      <c r="AF547" s="35"/>
    </row>
    <row r="548" spans="17:32" ht="12.75">
      <c r="Q548" s="35"/>
      <c r="R548" s="35"/>
      <c r="S548" s="35"/>
      <c r="T548" s="35"/>
      <c r="U548" s="35"/>
      <c r="V548" s="35"/>
      <c r="W548" s="35"/>
      <c r="X548" s="35"/>
      <c r="Y548" s="35"/>
      <c r="Z548" s="35"/>
      <c r="AA548" s="35"/>
      <c r="AB548" s="35"/>
      <c r="AC548" s="35"/>
      <c r="AD548" s="35"/>
      <c r="AE548" s="35"/>
      <c r="AF548" s="35"/>
    </row>
    <row r="549" spans="17:32" ht="12.75">
      <c r="Q549" s="35"/>
      <c r="R549" s="35"/>
      <c r="S549" s="35"/>
      <c r="T549" s="35"/>
      <c r="U549" s="35"/>
      <c r="V549" s="35"/>
      <c r="W549" s="35"/>
      <c r="X549" s="35"/>
      <c r="Y549" s="35"/>
      <c r="Z549" s="35"/>
      <c r="AA549" s="35"/>
      <c r="AB549" s="35"/>
      <c r="AC549" s="35"/>
      <c r="AD549" s="35"/>
      <c r="AE549" s="35"/>
      <c r="AF549" s="35"/>
    </row>
    <row r="550" spans="17:32" ht="12.75">
      <c r="Q550" s="35"/>
      <c r="R550" s="35"/>
      <c r="S550" s="35"/>
      <c r="T550" s="35"/>
      <c r="U550" s="35"/>
      <c r="V550" s="35"/>
      <c r="W550" s="35"/>
      <c r="X550" s="35"/>
      <c r="Y550" s="35"/>
      <c r="Z550" s="35"/>
      <c r="AA550" s="35"/>
      <c r="AB550" s="35"/>
      <c r="AC550" s="35"/>
      <c r="AD550" s="35"/>
      <c r="AE550" s="35"/>
      <c r="AF550" s="35"/>
    </row>
    <row r="551" spans="17:32" ht="12.75">
      <c r="Q551" s="35"/>
      <c r="R551" s="35"/>
      <c r="S551" s="35"/>
      <c r="T551" s="35"/>
      <c r="U551" s="35"/>
      <c r="V551" s="35"/>
      <c r="W551" s="35"/>
      <c r="X551" s="35"/>
      <c r="Y551" s="35"/>
      <c r="Z551" s="35"/>
      <c r="AA551" s="35"/>
      <c r="AB551" s="35"/>
      <c r="AC551" s="35"/>
      <c r="AD551" s="35"/>
      <c r="AE551" s="35"/>
      <c r="AF551" s="35"/>
    </row>
    <row r="552" spans="17:32" ht="12.75">
      <c r="Q552" s="35"/>
      <c r="R552" s="35"/>
      <c r="S552" s="35"/>
      <c r="T552" s="35"/>
      <c r="U552" s="35"/>
      <c r="V552" s="35"/>
      <c r="W552" s="35"/>
      <c r="X552" s="35"/>
      <c r="Y552" s="35"/>
      <c r="Z552" s="35"/>
      <c r="AA552" s="35"/>
      <c r="AB552" s="35"/>
      <c r="AC552" s="35"/>
      <c r="AD552" s="35"/>
      <c r="AE552" s="35"/>
      <c r="AF552" s="35"/>
    </row>
    <row r="553" spans="17:32" ht="12.75">
      <c r="Q553" s="35"/>
      <c r="R553" s="35"/>
      <c r="S553" s="35"/>
      <c r="T553" s="35"/>
      <c r="U553" s="35"/>
      <c r="V553" s="35"/>
      <c r="W553" s="35"/>
      <c r="X553" s="35"/>
      <c r="Y553" s="35"/>
      <c r="Z553" s="35"/>
      <c r="AA553" s="35"/>
      <c r="AB553" s="35"/>
      <c r="AC553" s="35"/>
      <c r="AD553" s="35"/>
      <c r="AE553" s="35"/>
      <c r="AF553" s="35"/>
    </row>
    <row r="554" spans="17:32" ht="12.75">
      <c r="Q554" s="35"/>
      <c r="R554" s="35"/>
      <c r="S554" s="35"/>
      <c r="T554" s="35"/>
      <c r="U554" s="35"/>
      <c r="V554" s="35"/>
      <c r="W554" s="35"/>
      <c r="X554" s="35"/>
      <c r="Y554" s="35"/>
      <c r="Z554" s="35"/>
      <c r="AA554" s="35"/>
      <c r="AB554" s="35"/>
      <c r="AC554" s="35"/>
      <c r="AD554" s="35"/>
      <c r="AE554" s="35"/>
      <c r="AF554" s="35"/>
    </row>
    <row r="555" spans="17:32" ht="12.75">
      <c r="Q555" s="35"/>
      <c r="R555" s="35"/>
      <c r="S555" s="35"/>
      <c r="T555" s="35"/>
      <c r="U555" s="35"/>
      <c r="V555" s="35"/>
      <c r="W555" s="35"/>
      <c r="X555" s="35"/>
      <c r="Y555" s="35"/>
      <c r="Z555" s="35"/>
      <c r="AA555" s="35"/>
      <c r="AB555" s="35"/>
      <c r="AC555" s="35"/>
      <c r="AD555" s="35"/>
      <c r="AE555" s="35"/>
      <c r="AF555" s="35"/>
    </row>
    <row r="556" spans="17:32" ht="12.75">
      <c r="Q556" s="35"/>
      <c r="R556" s="35"/>
      <c r="S556" s="35"/>
      <c r="T556" s="35"/>
      <c r="U556" s="35"/>
      <c r="V556" s="35"/>
      <c r="W556" s="35"/>
      <c r="X556" s="35"/>
      <c r="Y556" s="35"/>
      <c r="Z556" s="35"/>
      <c r="AA556" s="35"/>
      <c r="AB556" s="35"/>
      <c r="AC556" s="35"/>
      <c r="AD556" s="35"/>
      <c r="AE556" s="35"/>
      <c r="AF556" s="35"/>
    </row>
    <row r="557" spans="17:32" ht="12.75">
      <c r="Q557" s="35"/>
      <c r="R557" s="35"/>
      <c r="S557" s="35"/>
      <c r="T557" s="35"/>
      <c r="U557" s="35"/>
      <c r="V557" s="35"/>
      <c r="W557" s="35"/>
      <c r="X557" s="35"/>
      <c r="Y557" s="35"/>
      <c r="Z557" s="35"/>
      <c r="AA557" s="35"/>
      <c r="AB557" s="35"/>
      <c r="AC557" s="35"/>
      <c r="AD557" s="35"/>
      <c r="AE557" s="35"/>
      <c r="AF557" s="35"/>
    </row>
    <row r="558" spans="17:32" ht="12.75">
      <c r="Q558" s="35"/>
      <c r="R558" s="35"/>
      <c r="S558" s="35"/>
      <c r="T558" s="35"/>
      <c r="U558" s="35"/>
      <c r="V558" s="35"/>
      <c r="W558" s="35"/>
      <c r="X558" s="35"/>
      <c r="Y558" s="35"/>
      <c r="Z558" s="35"/>
      <c r="AA558" s="35"/>
      <c r="AB558" s="35"/>
      <c r="AC558" s="35"/>
      <c r="AD558" s="35"/>
      <c r="AE558" s="35"/>
      <c r="AF558" s="35"/>
    </row>
    <row r="559" spans="17:32" ht="12.75">
      <c r="Q559" s="35"/>
      <c r="R559" s="35"/>
      <c r="S559" s="35"/>
      <c r="T559" s="35"/>
      <c r="U559" s="35"/>
      <c r="V559" s="35"/>
      <c r="W559" s="35"/>
      <c r="X559" s="35"/>
      <c r="Y559" s="35"/>
      <c r="Z559" s="35"/>
      <c r="AA559" s="35"/>
      <c r="AB559" s="35"/>
      <c r="AC559" s="35"/>
      <c r="AD559" s="35"/>
      <c r="AE559" s="35"/>
      <c r="AF559" s="35"/>
    </row>
    <row r="560" spans="17:32" ht="12.75">
      <c r="Q560" s="35"/>
      <c r="R560" s="35"/>
      <c r="S560" s="35"/>
      <c r="T560" s="35"/>
      <c r="U560" s="35"/>
      <c r="V560" s="35"/>
      <c r="W560" s="35"/>
      <c r="X560" s="35"/>
      <c r="Y560" s="35"/>
      <c r="Z560" s="35"/>
      <c r="AA560" s="35"/>
      <c r="AB560" s="35"/>
      <c r="AC560" s="35"/>
      <c r="AD560" s="35"/>
      <c r="AE560" s="35"/>
      <c r="AF560" s="35"/>
    </row>
    <row r="561" spans="17:32" ht="12.75">
      <c r="Q561" s="35"/>
      <c r="R561" s="35"/>
      <c r="S561" s="35"/>
      <c r="T561" s="35"/>
      <c r="U561" s="35"/>
      <c r="V561" s="35"/>
      <c r="W561" s="35"/>
      <c r="X561" s="35"/>
      <c r="Y561" s="35"/>
      <c r="Z561" s="35"/>
      <c r="AA561" s="35"/>
      <c r="AB561" s="35"/>
      <c r="AC561" s="35"/>
      <c r="AD561" s="35"/>
      <c r="AE561" s="35"/>
      <c r="AF561" s="35"/>
    </row>
    <row r="562" spans="17:32" ht="12.75">
      <c r="Q562" s="35"/>
      <c r="R562" s="35"/>
      <c r="S562" s="35"/>
      <c r="T562" s="35"/>
      <c r="U562" s="35"/>
      <c r="V562" s="35"/>
      <c r="W562" s="35"/>
      <c r="X562" s="35"/>
      <c r="Y562" s="35"/>
      <c r="Z562" s="35"/>
      <c r="AA562" s="35"/>
      <c r="AB562" s="35"/>
      <c r="AC562" s="35"/>
      <c r="AD562" s="35"/>
      <c r="AE562" s="35"/>
      <c r="AF562" s="35"/>
    </row>
    <row r="563" spans="17:32" ht="12.75">
      <c r="Q563" s="35"/>
      <c r="R563" s="35"/>
      <c r="S563" s="35"/>
      <c r="T563" s="35"/>
      <c r="U563" s="35"/>
      <c r="V563" s="35"/>
      <c r="W563" s="35"/>
      <c r="X563" s="35"/>
      <c r="Y563" s="35"/>
      <c r="Z563" s="35"/>
      <c r="AA563" s="35"/>
      <c r="AB563" s="35"/>
      <c r="AC563" s="35"/>
      <c r="AD563" s="35"/>
      <c r="AE563" s="35"/>
      <c r="AF563" s="35"/>
    </row>
    <row r="564" spans="17:32" ht="12.75">
      <c r="Q564" s="35"/>
      <c r="R564" s="35"/>
      <c r="S564" s="35"/>
      <c r="T564" s="35"/>
      <c r="U564" s="35"/>
      <c r="V564" s="35"/>
      <c r="W564" s="35"/>
      <c r="X564" s="35"/>
      <c r="Y564" s="35"/>
      <c r="Z564" s="35"/>
      <c r="AA564" s="35"/>
      <c r="AB564" s="35"/>
      <c r="AC564" s="35"/>
      <c r="AD564" s="35"/>
      <c r="AE564" s="35"/>
      <c r="AF564" s="35"/>
    </row>
    <row r="565" spans="17:32" ht="12.75">
      <c r="Q565" s="35"/>
      <c r="R565" s="35"/>
      <c r="S565" s="35"/>
      <c r="T565" s="35"/>
      <c r="U565" s="35"/>
      <c r="V565" s="35"/>
      <c r="W565" s="35"/>
      <c r="X565" s="35"/>
      <c r="Y565" s="35"/>
      <c r="Z565" s="35"/>
      <c r="AA565" s="35"/>
      <c r="AB565" s="35"/>
      <c r="AC565" s="35"/>
      <c r="AD565" s="35"/>
      <c r="AE565" s="35"/>
      <c r="AF565" s="35"/>
    </row>
    <row r="566" spans="17:32" ht="12.75">
      <c r="Q566" s="35"/>
      <c r="R566" s="35"/>
      <c r="S566" s="35"/>
      <c r="T566" s="35"/>
      <c r="U566" s="35"/>
      <c r="V566" s="35"/>
      <c r="W566" s="35"/>
      <c r="X566" s="35"/>
      <c r="Y566" s="35"/>
      <c r="Z566" s="35"/>
      <c r="AA566" s="35"/>
      <c r="AB566" s="35"/>
      <c r="AC566" s="35"/>
      <c r="AD566" s="35"/>
      <c r="AE566" s="35"/>
      <c r="AF566" s="35"/>
    </row>
    <row r="567" spans="17:32" ht="12.75">
      <c r="Q567" s="35"/>
      <c r="R567" s="35"/>
      <c r="S567" s="35"/>
      <c r="T567" s="35"/>
      <c r="U567" s="35"/>
      <c r="V567" s="35"/>
      <c r="W567" s="35"/>
      <c r="X567" s="35"/>
      <c r="Y567" s="35"/>
      <c r="Z567" s="35"/>
      <c r="AA567" s="35"/>
      <c r="AB567" s="35"/>
      <c r="AC567" s="35"/>
      <c r="AD567" s="35"/>
      <c r="AE567" s="35"/>
      <c r="AF567" s="35"/>
    </row>
    <row r="568" spans="17:32" ht="12.75">
      <c r="Q568" s="35"/>
      <c r="R568" s="35"/>
      <c r="S568" s="35"/>
      <c r="T568" s="35"/>
      <c r="U568" s="35"/>
      <c r="V568" s="35"/>
      <c r="W568" s="35"/>
      <c r="X568" s="35"/>
      <c r="Y568" s="35"/>
      <c r="Z568" s="35"/>
      <c r="AA568" s="35"/>
      <c r="AB568" s="35"/>
      <c r="AC568" s="35"/>
      <c r="AD568" s="35"/>
      <c r="AE568" s="35"/>
      <c r="AF568" s="35"/>
    </row>
    <row r="569" spans="17:32" ht="12.75">
      <c r="Q569" s="35"/>
      <c r="R569" s="35"/>
      <c r="S569" s="35"/>
      <c r="T569" s="35"/>
      <c r="U569" s="35"/>
      <c r="V569" s="35"/>
      <c r="W569" s="35"/>
      <c r="X569" s="35"/>
      <c r="Y569" s="35"/>
      <c r="Z569" s="35"/>
      <c r="AA569" s="35"/>
      <c r="AB569" s="35"/>
      <c r="AC569" s="35"/>
      <c r="AD569" s="35"/>
      <c r="AE569" s="35"/>
      <c r="AF569" s="35"/>
    </row>
    <row r="570" spans="17:32" ht="12.75">
      <c r="Q570" s="35"/>
      <c r="R570" s="35"/>
      <c r="S570" s="35"/>
      <c r="T570" s="35"/>
      <c r="U570" s="35"/>
      <c r="V570" s="35"/>
      <c r="W570" s="35"/>
      <c r="X570" s="35"/>
      <c r="Y570" s="35"/>
      <c r="Z570" s="35"/>
      <c r="AA570" s="35"/>
      <c r="AB570" s="35"/>
      <c r="AC570" s="35"/>
      <c r="AD570" s="35"/>
      <c r="AE570" s="35"/>
      <c r="AF570" s="35"/>
    </row>
    <row r="571" spans="17:32" ht="12.75">
      <c r="Q571" s="35"/>
      <c r="R571" s="35"/>
      <c r="S571" s="35"/>
      <c r="T571" s="35"/>
      <c r="U571" s="35"/>
      <c r="V571" s="35"/>
      <c r="W571" s="35"/>
      <c r="X571" s="35"/>
      <c r="Y571" s="35"/>
      <c r="Z571" s="35"/>
      <c r="AA571" s="35"/>
      <c r="AB571" s="35"/>
      <c r="AC571" s="35"/>
      <c r="AD571" s="35"/>
      <c r="AE571" s="35"/>
      <c r="AF571" s="35"/>
    </row>
    <row r="572" spans="17:32" ht="12.75">
      <c r="Q572" s="35"/>
      <c r="R572" s="35"/>
      <c r="S572" s="35"/>
      <c r="T572" s="35"/>
      <c r="U572" s="35"/>
      <c r="V572" s="35"/>
      <c r="W572" s="35"/>
      <c r="X572" s="35"/>
      <c r="Y572" s="35"/>
      <c r="Z572" s="35"/>
      <c r="AA572" s="35"/>
      <c r="AB572" s="35"/>
      <c r="AC572" s="35"/>
      <c r="AD572" s="35"/>
      <c r="AE572" s="35"/>
      <c r="AF572" s="35"/>
    </row>
    <row r="573" spans="17:32" ht="12.75">
      <c r="Q573" s="35"/>
      <c r="R573" s="35"/>
      <c r="S573" s="35"/>
      <c r="T573" s="35"/>
      <c r="U573" s="35"/>
      <c r="V573" s="35"/>
      <c r="W573" s="35"/>
      <c r="X573" s="35"/>
      <c r="Y573" s="35"/>
      <c r="Z573" s="35"/>
      <c r="AA573" s="35"/>
      <c r="AB573" s="35"/>
      <c r="AC573" s="35"/>
      <c r="AD573" s="35"/>
      <c r="AE573" s="35"/>
      <c r="AF573" s="35"/>
    </row>
    <row r="574" spans="17:32" ht="12.75">
      <c r="Q574" s="35"/>
      <c r="R574" s="35"/>
      <c r="S574" s="35"/>
      <c r="T574" s="35"/>
      <c r="U574" s="35"/>
      <c r="V574" s="35"/>
      <c r="W574" s="35"/>
      <c r="X574" s="35"/>
      <c r="Y574" s="35"/>
      <c r="Z574" s="35"/>
      <c r="AA574" s="35"/>
      <c r="AB574" s="35"/>
      <c r="AC574" s="35"/>
      <c r="AD574" s="35"/>
      <c r="AE574" s="35"/>
      <c r="AF574" s="35"/>
    </row>
    <row r="575" spans="17:32" ht="12.75">
      <c r="Q575" s="35"/>
      <c r="R575" s="35"/>
      <c r="S575" s="35"/>
      <c r="T575" s="35"/>
      <c r="U575" s="35"/>
      <c r="V575" s="35"/>
      <c r="W575" s="35"/>
      <c r="X575" s="35"/>
      <c r="Y575" s="35"/>
      <c r="Z575" s="35"/>
      <c r="AA575" s="35"/>
      <c r="AB575" s="35"/>
      <c r="AC575" s="35"/>
      <c r="AD575" s="35"/>
      <c r="AE575" s="35"/>
      <c r="AF575" s="35"/>
    </row>
    <row r="576" spans="17:32" ht="12.75">
      <c r="Q576" s="35"/>
      <c r="R576" s="35"/>
      <c r="S576" s="35"/>
      <c r="T576" s="35"/>
      <c r="U576" s="35"/>
      <c r="V576" s="35"/>
      <c r="W576" s="35"/>
      <c r="X576" s="35"/>
      <c r="Y576" s="35"/>
      <c r="Z576" s="35"/>
      <c r="AA576" s="35"/>
      <c r="AB576" s="35"/>
      <c r="AC576" s="35"/>
      <c r="AD576" s="35"/>
      <c r="AE576" s="35"/>
      <c r="AF576" s="35"/>
    </row>
    <row r="577" spans="17:32" ht="12.75">
      <c r="Q577" s="35"/>
      <c r="R577" s="35"/>
      <c r="S577" s="35"/>
      <c r="T577" s="35"/>
      <c r="U577" s="35"/>
      <c r="V577" s="35"/>
      <c r="W577" s="35"/>
      <c r="X577" s="35"/>
      <c r="Y577" s="35"/>
      <c r="Z577" s="35"/>
      <c r="AA577" s="35"/>
      <c r="AB577" s="35"/>
      <c r="AC577" s="35"/>
      <c r="AD577" s="35"/>
      <c r="AE577" s="35"/>
      <c r="AF577" s="35"/>
    </row>
    <row r="578" spans="17:32" ht="12.75">
      <c r="Q578" s="35"/>
      <c r="R578" s="35"/>
      <c r="S578" s="35"/>
      <c r="T578" s="35"/>
      <c r="U578" s="35"/>
      <c r="V578" s="35"/>
      <c r="W578" s="35"/>
      <c r="X578" s="35"/>
      <c r="Y578" s="35"/>
      <c r="Z578" s="35"/>
      <c r="AA578" s="35"/>
      <c r="AB578" s="35"/>
      <c r="AC578" s="35"/>
      <c r="AD578" s="35"/>
      <c r="AE578" s="35"/>
      <c r="AF578" s="35"/>
    </row>
    <row r="579" spans="17:32" ht="12.75">
      <c r="Q579" s="35"/>
      <c r="R579" s="35"/>
      <c r="S579" s="35"/>
      <c r="T579" s="35"/>
      <c r="U579" s="35"/>
      <c r="V579" s="35"/>
      <c r="W579" s="35"/>
      <c r="X579" s="35"/>
      <c r="Y579" s="35"/>
      <c r="Z579" s="35"/>
      <c r="AA579" s="35"/>
      <c r="AB579" s="35"/>
      <c r="AC579" s="35"/>
      <c r="AD579" s="35"/>
      <c r="AE579" s="35"/>
      <c r="AF579" s="35"/>
    </row>
    <row r="580" spans="17:32" ht="12.75">
      <c r="Q580" s="35"/>
      <c r="R580" s="35"/>
      <c r="S580" s="35"/>
      <c r="T580" s="35"/>
      <c r="U580" s="35"/>
      <c r="V580" s="35"/>
      <c r="W580" s="35"/>
      <c r="X580" s="35"/>
      <c r="Y580" s="35"/>
      <c r="Z580" s="35"/>
      <c r="AA580" s="35"/>
      <c r="AB580" s="35"/>
      <c r="AC580" s="35"/>
      <c r="AD580" s="35"/>
      <c r="AE580" s="35"/>
      <c r="AF580" s="35"/>
    </row>
    <row r="581" spans="17:32" ht="12.75">
      <c r="Q581" s="35"/>
      <c r="R581" s="35"/>
      <c r="S581" s="35"/>
      <c r="T581" s="35"/>
      <c r="U581" s="35"/>
      <c r="V581" s="35"/>
      <c r="W581" s="35"/>
      <c r="X581" s="35"/>
      <c r="Y581" s="35"/>
      <c r="Z581" s="35"/>
      <c r="AA581" s="35"/>
      <c r="AB581" s="35"/>
      <c r="AC581" s="35"/>
      <c r="AD581" s="35"/>
      <c r="AE581" s="35"/>
      <c r="AF581" s="35"/>
    </row>
    <row r="582" spans="17:32" ht="12.75">
      <c r="Q582" s="35"/>
      <c r="R582" s="35"/>
      <c r="S582" s="35"/>
      <c r="T582" s="35"/>
      <c r="U582" s="35"/>
      <c r="V582" s="35"/>
      <c r="W582" s="35"/>
      <c r="X582" s="35"/>
      <c r="Y582" s="35"/>
      <c r="Z582" s="35"/>
      <c r="AA582" s="35"/>
      <c r="AB582" s="35"/>
      <c r="AC582" s="35"/>
      <c r="AD582" s="35"/>
      <c r="AE582" s="35"/>
      <c r="AF582" s="35"/>
    </row>
    <row r="583" spans="17:32" ht="12.75">
      <c r="Q583" s="35"/>
      <c r="R583" s="35"/>
      <c r="S583" s="35"/>
      <c r="T583" s="35"/>
      <c r="U583" s="35"/>
      <c r="V583" s="35"/>
      <c r="W583" s="35"/>
      <c r="X583" s="35"/>
      <c r="Y583" s="35"/>
      <c r="Z583" s="35"/>
      <c r="AA583" s="35"/>
      <c r="AB583" s="35"/>
      <c r="AC583" s="35"/>
      <c r="AD583" s="35"/>
      <c r="AE583" s="35"/>
      <c r="AF583" s="35"/>
    </row>
    <row r="584" spans="17:32" ht="12.75">
      <c r="Q584" s="35"/>
      <c r="R584" s="35"/>
      <c r="S584" s="35"/>
      <c r="T584" s="35"/>
      <c r="U584" s="35"/>
      <c r="V584" s="35"/>
      <c r="W584" s="35"/>
      <c r="X584" s="35"/>
      <c r="Y584" s="35"/>
      <c r="Z584" s="35"/>
      <c r="AA584" s="35"/>
      <c r="AB584" s="35"/>
      <c r="AC584" s="35"/>
      <c r="AD584" s="35"/>
      <c r="AE584" s="35"/>
      <c r="AF584" s="35"/>
    </row>
    <row r="585" spans="17:32" ht="12.75">
      <c r="Q585" s="35"/>
      <c r="R585" s="35"/>
      <c r="S585" s="35"/>
      <c r="T585" s="35"/>
      <c r="U585" s="35"/>
      <c r="V585" s="35"/>
      <c r="W585" s="35"/>
      <c r="X585" s="35"/>
      <c r="Y585" s="35"/>
      <c r="Z585" s="35"/>
      <c r="AA585" s="35"/>
      <c r="AB585" s="35"/>
      <c r="AC585" s="35"/>
      <c r="AD585" s="35"/>
      <c r="AE585" s="35"/>
      <c r="AF585" s="35"/>
    </row>
    <row r="586" spans="17:32" ht="12.75">
      <c r="Q586" s="35"/>
      <c r="R586" s="35"/>
      <c r="S586" s="35"/>
      <c r="T586" s="35"/>
      <c r="U586" s="35"/>
      <c r="V586" s="35"/>
      <c r="W586" s="35"/>
      <c r="X586" s="35"/>
      <c r="Y586" s="35"/>
      <c r="Z586" s="35"/>
      <c r="AA586" s="35"/>
      <c r="AB586" s="35"/>
      <c r="AC586" s="35"/>
      <c r="AD586" s="35"/>
      <c r="AE586" s="35"/>
      <c r="AF586" s="35"/>
    </row>
    <row r="587" spans="17:32" ht="12.75">
      <c r="Q587" s="35"/>
      <c r="R587" s="35"/>
      <c r="S587" s="35"/>
      <c r="T587" s="35"/>
      <c r="U587" s="35"/>
      <c r="V587" s="35"/>
      <c r="W587" s="35"/>
      <c r="X587" s="35"/>
      <c r="Y587" s="35"/>
      <c r="Z587" s="35"/>
      <c r="AA587" s="35"/>
      <c r="AB587" s="35"/>
      <c r="AC587" s="35"/>
      <c r="AD587" s="35"/>
      <c r="AE587" s="35"/>
      <c r="AF587" s="35"/>
    </row>
    <row r="588" spans="17:32" ht="12.75">
      <c r="Q588" s="35"/>
      <c r="R588" s="35"/>
      <c r="S588" s="35"/>
      <c r="T588" s="35"/>
      <c r="U588" s="35"/>
      <c r="V588" s="35"/>
      <c r="W588" s="35"/>
      <c r="X588" s="35"/>
      <c r="Y588" s="35"/>
      <c r="Z588" s="35"/>
      <c r="AA588" s="35"/>
      <c r="AB588" s="35"/>
      <c r="AC588" s="35"/>
      <c r="AD588" s="35"/>
      <c r="AE588" s="35"/>
      <c r="AF588" s="35"/>
    </row>
    <row r="589" spans="17:32" ht="12.75">
      <c r="Q589" s="35"/>
      <c r="R589" s="35"/>
      <c r="S589" s="35"/>
      <c r="T589" s="35"/>
      <c r="U589" s="35"/>
      <c r="V589" s="35"/>
      <c r="W589" s="35"/>
      <c r="X589" s="35"/>
      <c r="Y589" s="35"/>
      <c r="Z589" s="35"/>
      <c r="AA589" s="35"/>
      <c r="AB589" s="35"/>
      <c r="AC589" s="35"/>
      <c r="AD589" s="35"/>
      <c r="AE589" s="35"/>
      <c r="AF589" s="35"/>
    </row>
    <row r="590" spans="17:32" ht="12.75">
      <c r="Q590" s="35"/>
      <c r="R590" s="35"/>
      <c r="S590" s="35"/>
      <c r="T590" s="35"/>
      <c r="U590" s="35"/>
      <c r="V590" s="35"/>
      <c r="W590" s="35"/>
      <c r="X590" s="35"/>
      <c r="Y590" s="35"/>
      <c r="Z590" s="35"/>
      <c r="AA590" s="35"/>
      <c r="AB590" s="35"/>
      <c r="AC590" s="35"/>
      <c r="AD590" s="35"/>
      <c r="AE590" s="35"/>
      <c r="AF590" s="35"/>
    </row>
    <row r="591" spans="17:32" ht="12.75">
      <c r="Q591" s="35"/>
      <c r="R591" s="35"/>
      <c r="S591" s="35"/>
      <c r="T591" s="35"/>
      <c r="U591" s="35"/>
      <c r="V591" s="35"/>
      <c r="W591" s="35"/>
      <c r="X591" s="35"/>
      <c r="Y591" s="35"/>
      <c r="Z591" s="35"/>
      <c r="AA591" s="35"/>
      <c r="AB591" s="35"/>
      <c r="AC591" s="35"/>
      <c r="AD591" s="35"/>
      <c r="AE591" s="35"/>
      <c r="AF591" s="35"/>
    </row>
    <row r="592" spans="17:32" ht="12.75">
      <c r="Q592" s="35"/>
      <c r="R592" s="35"/>
      <c r="S592" s="35"/>
      <c r="T592" s="35"/>
      <c r="U592" s="35"/>
      <c r="V592" s="35"/>
      <c r="W592" s="35"/>
      <c r="X592" s="35"/>
      <c r="Y592" s="35"/>
      <c r="Z592" s="35"/>
      <c r="AA592" s="35"/>
      <c r="AB592" s="35"/>
      <c r="AC592" s="35"/>
      <c r="AD592" s="35"/>
      <c r="AE592" s="35"/>
      <c r="AF592" s="35"/>
    </row>
    <row r="593" spans="17:32" ht="12.75">
      <c r="Q593" s="35"/>
      <c r="R593" s="35"/>
      <c r="S593" s="35"/>
      <c r="T593" s="35"/>
      <c r="U593" s="35"/>
      <c r="V593" s="35"/>
      <c r="W593" s="35"/>
      <c r="X593" s="35"/>
      <c r="Y593" s="35"/>
      <c r="Z593" s="35"/>
      <c r="AA593" s="35"/>
      <c r="AB593" s="35"/>
      <c r="AC593" s="35"/>
      <c r="AD593" s="35"/>
      <c r="AE593" s="35"/>
      <c r="AF593" s="35"/>
    </row>
    <row r="594" spans="17:32" ht="12.75">
      <c r="Q594" s="35"/>
      <c r="R594" s="35"/>
      <c r="S594" s="35"/>
      <c r="T594" s="35"/>
      <c r="U594" s="35"/>
      <c r="V594" s="35"/>
      <c r="W594" s="35"/>
      <c r="X594" s="35"/>
      <c r="Y594" s="35"/>
      <c r="Z594" s="35"/>
      <c r="AA594" s="35"/>
      <c r="AB594" s="35"/>
      <c r="AC594" s="35"/>
      <c r="AD594" s="35"/>
      <c r="AE594" s="35"/>
      <c r="AF594" s="35"/>
    </row>
    <row r="595" spans="17:32" ht="12.75">
      <c r="Q595" s="35"/>
      <c r="R595" s="35"/>
      <c r="S595" s="35"/>
      <c r="T595" s="35"/>
      <c r="U595" s="35"/>
      <c r="V595" s="35"/>
      <c r="W595" s="35"/>
      <c r="X595" s="35"/>
      <c r="Y595" s="35"/>
      <c r="Z595" s="35"/>
      <c r="AA595" s="35"/>
      <c r="AB595" s="35"/>
      <c r="AC595" s="35"/>
      <c r="AD595" s="35"/>
      <c r="AE595" s="35"/>
      <c r="AF595" s="35"/>
    </row>
    <row r="596" spans="17:32" ht="12.75">
      <c r="Q596" s="35"/>
      <c r="R596" s="35"/>
      <c r="S596" s="35"/>
      <c r="T596" s="35"/>
      <c r="U596" s="35"/>
      <c r="V596" s="35"/>
      <c r="W596" s="35"/>
      <c r="X596" s="35"/>
      <c r="Y596" s="35"/>
      <c r="Z596" s="35"/>
      <c r="AA596" s="35"/>
      <c r="AB596" s="35"/>
      <c r="AC596" s="35"/>
      <c r="AD596" s="35"/>
      <c r="AE596" s="35"/>
      <c r="AF596" s="35"/>
    </row>
    <row r="597" spans="17:32" ht="12.75">
      <c r="Q597" s="35"/>
      <c r="R597" s="35"/>
      <c r="S597" s="35"/>
      <c r="T597" s="35"/>
      <c r="U597" s="35"/>
      <c r="V597" s="35"/>
      <c r="W597" s="35"/>
      <c r="X597" s="35"/>
      <c r="Y597" s="35"/>
      <c r="Z597" s="35"/>
      <c r="AA597" s="35"/>
      <c r="AB597" s="35"/>
      <c r="AC597" s="35"/>
      <c r="AD597" s="35"/>
      <c r="AE597" s="35"/>
      <c r="AF597" s="35"/>
    </row>
    <row r="598" spans="17:32" ht="12.75">
      <c r="Q598" s="35"/>
      <c r="R598" s="35"/>
      <c r="S598" s="35"/>
      <c r="T598" s="35"/>
      <c r="U598" s="35"/>
      <c r="V598" s="35"/>
      <c r="W598" s="35"/>
      <c r="X598" s="35"/>
      <c r="Y598" s="35"/>
      <c r="Z598" s="35"/>
      <c r="AA598" s="35"/>
      <c r="AB598" s="35"/>
      <c r="AC598" s="35"/>
      <c r="AD598" s="35"/>
      <c r="AE598" s="35"/>
      <c r="AF598" s="35"/>
    </row>
    <row r="599" spans="17:32" ht="12.75">
      <c r="Q599" s="35"/>
      <c r="R599" s="35"/>
      <c r="S599" s="35"/>
      <c r="T599" s="35"/>
      <c r="U599" s="35"/>
      <c r="V599" s="35"/>
      <c r="W599" s="35"/>
      <c r="X599" s="35"/>
      <c r="Y599" s="35"/>
      <c r="Z599" s="35"/>
      <c r="AA599" s="35"/>
      <c r="AB599" s="35"/>
      <c r="AC599" s="35"/>
      <c r="AD599" s="35"/>
      <c r="AE599" s="35"/>
      <c r="AF599" s="35"/>
    </row>
    <row r="600" spans="17:32" ht="12.75">
      <c r="Q600" s="35"/>
      <c r="R600" s="35"/>
      <c r="S600" s="35"/>
      <c r="T600" s="35"/>
      <c r="U600" s="35"/>
      <c r="V600" s="35"/>
      <c r="W600" s="35"/>
      <c r="X600" s="35"/>
      <c r="Y600" s="35"/>
      <c r="Z600" s="35"/>
      <c r="AA600" s="35"/>
      <c r="AB600" s="35"/>
      <c r="AC600" s="35"/>
      <c r="AD600" s="35"/>
      <c r="AE600" s="35"/>
      <c r="AF600" s="35"/>
    </row>
    <row r="601" spans="17:32" ht="12.75">
      <c r="Q601" s="35"/>
      <c r="R601" s="35"/>
      <c r="S601" s="35"/>
      <c r="T601" s="35"/>
      <c r="U601" s="35"/>
      <c r="V601" s="35"/>
      <c r="W601" s="35"/>
      <c r="X601" s="35"/>
      <c r="Y601" s="35"/>
      <c r="Z601" s="35"/>
      <c r="AA601" s="35"/>
      <c r="AB601" s="35"/>
      <c r="AC601" s="35"/>
      <c r="AD601" s="35"/>
      <c r="AE601" s="35"/>
      <c r="AF601" s="35"/>
    </row>
    <row r="602" spans="17:32" ht="12.75">
      <c r="Q602" s="35"/>
      <c r="R602" s="35"/>
      <c r="S602" s="35"/>
      <c r="T602" s="35"/>
      <c r="U602" s="35"/>
      <c r="V602" s="35"/>
      <c r="W602" s="35"/>
      <c r="X602" s="35"/>
      <c r="Y602" s="35"/>
      <c r="Z602" s="35"/>
      <c r="AA602" s="35"/>
      <c r="AB602" s="35"/>
      <c r="AC602" s="35"/>
      <c r="AD602" s="35"/>
      <c r="AE602" s="35"/>
      <c r="AF602" s="35"/>
    </row>
    <row r="603" spans="17:32" ht="12.75">
      <c r="Q603" s="35"/>
      <c r="R603" s="35"/>
      <c r="S603" s="35"/>
      <c r="T603" s="35"/>
      <c r="U603" s="35"/>
      <c r="V603" s="35"/>
      <c r="W603" s="35"/>
      <c r="X603" s="35"/>
      <c r="Y603" s="35"/>
      <c r="Z603" s="35"/>
      <c r="AA603" s="35"/>
      <c r="AB603" s="35"/>
      <c r="AC603" s="35"/>
      <c r="AD603" s="35"/>
      <c r="AE603" s="35"/>
      <c r="AF603" s="35"/>
    </row>
    <row r="604" spans="17:32" ht="12.75">
      <c r="Q604" s="35"/>
      <c r="R604" s="35"/>
      <c r="S604" s="35"/>
      <c r="T604" s="35"/>
      <c r="U604" s="35"/>
      <c r="V604" s="35"/>
      <c r="W604" s="35"/>
      <c r="X604" s="35"/>
      <c r="Y604" s="35"/>
      <c r="Z604" s="35"/>
      <c r="AA604" s="35"/>
      <c r="AB604" s="35"/>
      <c r="AC604" s="35"/>
      <c r="AD604" s="35"/>
      <c r="AE604" s="35"/>
      <c r="AF604" s="35"/>
    </row>
    <row r="605" spans="17:32" ht="12.75">
      <c r="Q605" s="35"/>
      <c r="R605" s="35"/>
      <c r="S605" s="35"/>
      <c r="T605" s="35"/>
      <c r="U605" s="35"/>
      <c r="V605" s="35"/>
      <c r="W605" s="35"/>
      <c r="X605" s="35"/>
      <c r="Y605" s="35"/>
      <c r="Z605" s="35"/>
      <c r="AA605" s="35"/>
      <c r="AB605" s="35"/>
      <c r="AC605" s="35"/>
      <c r="AD605" s="35"/>
      <c r="AE605" s="35"/>
      <c r="AF605" s="35"/>
    </row>
    <row r="606" spans="17:32" ht="12.75">
      <c r="Q606" s="35"/>
      <c r="R606" s="35"/>
      <c r="S606" s="35"/>
      <c r="T606" s="35"/>
      <c r="U606" s="35"/>
      <c r="V606" s="35"/>
      <c r="W606" s="35"/>
      <c r="X606" s="35"/>
      <c r="Y606" s="35"/>
      <c r="Z606" s="35"/>
      <c r="AA606" s="35"/>
      <c r="AB606" s="35"/>
      <c r="AC606" s="35"/>
      <c r="AD606" s="35"/>
      <c r="AE606" s="35"/>
      <c r="AF606" s="35"/>
    </row>
    <row r="607" spans="17:32" ht="12.75">
      <c r="Q607" s="35"/>
      <c r="R607" s="35"/>
      <c r="S607" s="35"/>
      <c r="T607" s="35"/>
      <c r="U607" s="35"/>
      <c r="V607" s="35"/>
      <c r="W607" s="35"/>
      <c r="X607" s="35"/>
      <c r="Y607" s="35"/>
      <c r="Z607" s="35"/>
      <c r="AA607" s="35"/>
      <c r="AB607" s="35"/>
      <c r="AC607" s="35"/>
      <c r="AD607" s="35"/>
      <c r="AE607" s="35"/>
      <c r="AF607" s="35"/>
    </row>
    <row r="608" spans="17:32" ht="12.75">
      <c r="Q608" s="35"/>
      <c r="R608" s="35"/>
      <c r="S608" s="35"/>
      <c r="T608" s="35"/>
      <c r="U608" s="35"/>
      <c r="V608" s="35"/>
      <c r="W608" s="35"/>
      <c r="X608" s="35"/>
      <c r="Y608" s="35"/>
      <c r="Z608" s="35"/>
      <c r="AA608" s="35"/>
      <c r="AB608" s="35"/>
      <c r="AC608" s="35"/>
      <c r="AD608" s="35"/>
      <c r="AE608" s="35"/>
      <c r="AF608" s="35"/>
    </row>
    <row r="609" spans="17:32" ht="12.75">
      <c r="Q609" s="35"/>
      <c r="R609" s="35"/>
      <c r="S609" s="35"/>
      <c r="T609" s="35"/>
      <c r="U609" s="35"/>
      <c r="V609" s="35"/>
      <c r="W609" s="35"/>
      <c r="X609" s="35"/>
      <c r="Y609" s="35"/>
      <c r="Z609" s="35"/>
      <c r="AA609" s="35"/>
      <c r="AB609" s="35"/>
      <c r="AC609" s="35"/>
      <c r="AD609" s="35"/>
      <c r="AE609" s="35"/>
      <c r="AF609" s="35"/>
    </row>
    <row r="610" spans="17:32" ht="12.75">
      <c r="Q610" s="35"/>
      <c r="R610" s="35"/>
      <c r="S610" s="35"/>
      <c r="T610" s="35"/>
      <c r="U610" s="35"/>
      <c r="V610" s="35"/>
      <c r="W610" s="35"/>
      <c r="X610" s="35"/>
      <c r="Y610" s="35"/>
      <c r="Z610" s="35"/>
      <c r="AA610" s="35"/>
      <c r="AB610" s="35"/>
      <c r="AC610" s="35"/>
      <c r="AD610" s="35"/>
      <c r="AE610" s="35"/>
      <c r="AF610" s="35"/>
    </row>
    <row r="611" spans="17:32" ht="12.75">
      <c r="Q611" s="35"/>
      <c r="R611" s="35"/>
      <c r="S611" s="35"/>
      <c r="T611" s="35"/>
      <c r="U611" s="35"/>
      <c r="V611" s="35"/>
      <c r="W611" s="35"/>
      <c r="X611" s="35"/>
      <c r="Y611" s="35"/>
      <c r="Z611" s="35"/>
      <c r="AA611" s="35"/>
      <c r="AB611" s="35"/>
      <c r="AC611" s="35"/>
      <c r="AD611" s="35"/>
      <c r="AE611" s="35"/>
      <c r="AF611" s="35"/>
    </row>
    <row r="612" spans="17:32" ht="12.75">
      <c r="Q612" s="35"/>
      <c r="R612" s="35"/>
      <c r="S612" s="35"/>
      <c r="T612" s="35"/>
      <c r="U612" s="35"/>
      <c r="V612" s="35"/>
      <c r="W612" s="35"/>
      <c r="X612" s="35"/>
      <c r="Y612" s="35"/>
      <c r="Z612" s="35"/>
      <c r="AA612" s="35"/>
      <c r="AB612" s="35"/>
      <c r="AC612" s="35"/>
      <c r="AD612" s="35"/>
      <c r="AE612" s="35"/>
      <c r="AF612" s="35"/>
    </row>
    <row r="613" spans="17:32" ht="12.75">
      <c r="Q613" s="35"/>
      <c r="R613" s="35"/>
      <c r="S613" s="35"/>
      <c r="T613" s="35"/>
      <c r="U613" s="35"/>
      <c r="V613" s="35"/>
      <c r="W613" s="35"/>
      <c r="X613" s="35"/>
      <c r="Y613" s="35"/>
      <c r="Z613" s="35"/>
      <c r="AA613" s="35"/>
      <c r="AB613" s="35"/>
      <c r="AC613" s="35"/>
      <c r="AD613" s="35"/>
      <c r="AE613" s="35"/>
      <c r="AF613" s="35"/>
    </row>
    <row r="614" spans="17:32" ht="12.75">
      <c r="Q614" s="35"/>
      <c r="R614" s="35"/>
      <c r="S614" s="35"/>
      <c r="T614" s="35"/>
      <c r="U614" s="35"/>
      <c r="V614" s="35"/>
      <c r="W614" s="35"/>
      <c r="X614" s="35"/>
      <c r="Y614" s="35"/>
      <c r="Z614" s="35"/>
      <c r="AA614" s="35"/>
      <c r="AB614" s="35"/>
      <c r="AC614" s="35"/>
      <c r="AD614" s="35"/>
      <c r="AE614" s="35"/>
      <c r="AF614" s="35"/>
    </row>
    <row r="615" spans="17:32" ht="12.75">
      <c r="Q615" s="35"/>
      <c r="R615" s="35"/>
      <c r="S615" s="35"/>
      <c r="T615" s="35"/>
      <c r="U615" s="35"/>
      <c r="V615" s="35"/>
      <c r="W615" s="35"/>
      <c r="X615" s="35"/>
      <c r="Y615" s="35"/>
      <c r="Z615" s="35"/>
      <c r="AA615" s="35"/>
      <c r="AB615" s="35"/>
      <c r="AC615" s="35"/>
      <c r="AD615" s="35"/>
      <c r="AE615" s="35"/>
      <c r="AF615" s="35"/>
    </row>
    <row r="616" spans="17:32" ht="12.75">
      <c r="Q616" s="35"/>
      <c r="R616" s="35"/>
      <c r="S616" s="35"/>
      <c r="T616" s="35"/>
      <c r="U616" s="35"/>
      <c r="V616" s="35"/>
      <c r="W616" s="35"/>
      <c r="X616" s="35"/>
      <c r="Y616" s="35"/>
      <c r="Z616" s="35"/>
      <c r="AA616" s="35"/>
      <c r="AB616" s="35"/>
      <c r="AC616" s="35"/>
      <c r="AD616" s="35"/>
      <c r="AE616" s="35"/>
      <c r="AF616" s="35"/>
    </row>
    <row r="617" spans="17:32" ht="12.75">
      <c r="Q617" s="35"/>
      <c r="R617" s="35"/>
      <c r="S617" s="35"/>
      <c r="T617" s="35"/>
      <c r="U617" s="35"/>
      <c r="V617" s="35"/>
      <c r="W617" s="35"/>
      <c r="X617" s="35"/>
      <c r="Y617" s="35"/>
      <c r="Z617" s="35"/>
      <c r="AA617" s="35"/>
      <c r="AB617" s="35"/>
      <c r="AC617" s="35"/>
      <c r="AD617" s="35"/>
      <c r="AE617" s="35"/>
      <c r="AF617" s="35"/>
    </row>
    <row r="618" spans="17:32" ht="12.75">
      <c r="Q618" s="35"/>
      <c r="R618" s="35"/>
      <c r="S618" s="35"/>
      <c r="T618" s="35"/>
      <c r="U618" s="35"/>
      <c r="V618" s="35"/>
      <c r="W618" s="35"/>
      <c r="X618" s="35"/>
      <c r="Y618" s="35"/>
      <c r="Z618" s="35"/>
      <c r="AA618" s="35"/>
      <c r="AB618" s="35"/>
      <c r="AC618" s="35"/>
      <c r="AD618" s="35"/>
      <c r="AE618" s="35"/>
      <c r="AF618" s="35"/>
    </row>
    <row r="619" spans="17:32" ht="12.75">
      <c r="Q619" s="35"/>
      <c r="R619" s="35"/>
      <c r="S619" s="35"/>
      <c r="T619" s="35"/>
      <c r="U619" s="35"/>
      <c r="V619" s="35"/>
      <c r="W619" s="35"/>
      <c r="X619" s="35"/>
      <c r="Y619" s="35"/>
      <c r="Z619" s="35"/>
      <c r="AA619" s="35"/>
      <c r="AB619" s="35"/>
      <c r="AC619" s="35"/>
      <c r="AD619" s="35"/>
      <c r="AE619" s="35"/>
      <c r="AF619" s="35"/>
    </row>
    <row r="620" spans="17:32" ht="12.75">
      <c r="Q620" s="35"/>
      <c r="R620" s="35"/>
      <c r="S620" s="35"/>
      <c r="T620" s="35"/>
      <c r="U620" s="35"/>
      <c r="V620" s="35"/>
      <c r="W620" s="35"/>
      <c r="X620" s="35"/>
      <c r="Y620" s="35"/>
      <c r="Z620" s="35"/>
      <c r="AA620" s="35"/>
      <c r="AB620" s="35"/>
      <c r="AC620" s="35"/>
      <c r="AD620" s="35"/>
      <c r="AE620" s="35"/>
      <c r="AF620" s="35"/>
    </row>
    <row r="621" spans="17:32" ht="12.75">
      <c r="Q621" s="35"/>
      <c r="R621" s="35"/>
      <c r="S621" s="35"/>
      <c r="T621" s="35"/>
      <c r="U621" s="35"/>
      <c r="V621" s="35"/>
      <c r="W621" s="35"/>
      <c r="X621" s="35"/>
      <c r="Y621" s="35"/>
      <c r="Z621" s="35"/>
      <c r="AA621" s="35"/>
      <c r="AB621" s="35"/>
      <c r="AC621" s="35"/>
      <c r="AD621" s="35"/>
      <c r="AE621" s="35"/>
      <c r="AF621" s="35"/>
    </row>
    <row r="622" spans="17:32" ht="12.75">
      <c r="Q622" s="35"/>
      <c r="R622" s="35"/>
      <c r="S622" s="35"/>
      <c r="T622" s="35"/>
      <c r="U622" s="35"/>
      <c r="V622" s="35"/>
      <c r="W622" s="35"/>
      <c r="X622" s="35"/>
      <c r="Y622" s="35"/>
      <c r="Z622" s="35"/>
      <c r="AA622" s="35"/>
      <c r="AB622" s="35"/>
      <c r="AC622" s="35"/>
      <c r="AD622" s="35"/>
      <c r="AE622" s="35"/>
      <c r="AF622" s="35"/>
    </row>
    <row r="623" spans="17:32" ht="12.75">
      <c r="Q623" s="35"/>
      <c r="R623" s="35"/>
      <c r="S623" s="35"/>
      <c r="T623" s="35"/>
      <c r="U623" s="35"/>
      <c r="V623" s="35"/>
      <c r="W623" s="35"/>
      <c r="X623" s="35"/>
      <c r="Y623" s="35"/>
      <c r="Z623" s="35"/>
      <c r="AA623" s="35"/>
      <c r="AB623" s="35"/>
      <c r="AC623" s="35"/>
      <c r="AD623" s="35"/>
      <c r="AE623" s="35"/>
      <c r="AF623" s="35"/>
    </row>
    <row r="624" spans="17:32" ht="12.75">
      <c r="Q624" s="35"/>
      <c r="R624" s="35"/>
      <c r="S624" s="35"/>
      <c r="T624" s="35"/>
      <c r="U624" s="35"/>
      <c r="V624" s="35"/>
      <c r="W624" s="35"/>
      <c r="X624" s="35"/>
      <c r="Y624" s="35"/>
      <c r="Z624" s="35"/>
      <c r="AA624" s="35"/>
      <c r="AB624" s="35"/>
      <c r="AC624" s="35"/>
      <c r="AD624" s="35"/>
      <c r="AE624" s="35"/>
      <c r="AF624" s="35"/>
    </row>
    <row r="625" spans="17:32" ht="12.75">
      <c r="Q625" s="35"/>
      <c r="R625" s="35"/>
      <c r="S625" s="35"/>
      <c r="T625" s="35"/>
      <c r="U625" s="35"/>
      <c r="V625" s="35"/>
      <c r="W625" s="35"/>
      <c r="X625" s="35"/>
      <c r="Y625" s="35"/>
      <c r="Z625" s="35"/>
      <c r="AA625" s="35"/>
      <c r="AB625" s="35"/>
      <c r="AC625" s="35"/>
      <c r="AD625" s="35"/>
      <c r="AE625" s="35"/>
      <c r="AF625" s="35"/>
    </row>
    <row r="626" spans="17:32" ht="12.75">
      <c r="Q626" s="35"/>
      <c r="R626" s="35"/>
      <c r="S626" s="35"/>
      <c r="T626" s="35"/>
      <c r="U626" s="35"/>
      <c r="V626" s="35"/>
      <c r="W626" s="35"/>
      <c r="X626" s="35"/>
      <c r="Y626" s="35"/>
      <c r="Z626" s="35"/>
      <c r="AA626" s="35"/>
      <c r="AB626" s="35"/>
      <c r="AC626" s="35"/>
      <c r="AD626" s="35"/>
      <c r="AE626" s="35"/>
      <c r="AF626" s="35"/>
    </row>
    <row r="627" spans="17:32" ht="12.75">
      <c r="Q627" s="35"/>
      <c r="R627" s="35"/>
      <c r="S627" s="35"/>
      <c r="T627" s="35"/>
      <c r="U627" s="35"/>
      <c r="V627" s="35"/>
      <c r="W627" s="35"/>
      <c r="X627" s="35"/>
      <c r="Y627" s="35"/>
      <c r="Z627" s="35"/>
      <c r="AA627" s="35"/>
      <c r="AB627" s="35"/>
      <c r="AC627" s="35"/>
      <c r="AD627" s="35"/>
      <c r="AE627" s="35"/>
      <c r="AF627" s="35"/>
    </row>
    <row r="628" spans="17:32" ht="12.75">
      <c r="Q628" s="35"/>
      <c r="R628" s="35"/>
      <c r="S628" s="35"/>
      <c r="T628" s="35"/>
      <c r="U628" s="35"/>
      <c r="V628" s="35"/>
      <c r="W628" s="35"/>
      <c r="X628" s="35"/>
      <c r="Y628" s="35"/>
      <c r="Z628" s="35"/>
      <c r="AA628" s="35"/>
      <c r="AB628" s="35"/>
      <c r="AC628" s="35"/>
      <c r="AD628" s="35"/>
      <c r="AE628" s="35"/>
      <c r="AF628" s="35"/>
    </row>
    <row r="629" spans="17:32" ht="12.75">
      <c r="Q629" s="35"/>
      <c r="R629" s="35"/>
      <c r="S629" s="35"/>
      <c r="T629" s="35"/>
      <c r="U629" s="35"/>
      <c r="V629" s="35"/>
      <c r="W629" s="35"/>
      <c r="X629" s="35"/>
      <c r="Y629" s="35"/>
      <c r="Z629" s="35"/>
      <c r="AA629" s="35"/>
      <c r="AB629" s="35"/>
      <c r="AC629" s="35"/>
      <c r="AD629" s="35"/>
      <c r="AE629" s="35"/>
      <c r="AF629" s="35"/>
    </row>
    <row r="630" spans="17:32" ht="12.75">
      <c r="Q630" s="35"/>
      <c r="R630" s="35"/>
      <c r="S630" s="35"/>
      <c r="T630" s="35"/>
      <c r="U630" s="35"/>
      <c r="V630" s="35"/>
      <c r="W630" s="35"/>
      <c r="X630" s="35"/>
      <c r="Y630" s="35"/>
      <c r="Z630" s="35"/>
      <c r="AA630" s="35"/>
      <c r="AB630" s="35"/>
      <c r="AC630" s="35"/>
      <c r="AD630" s="35"/>
      <c r="AE630" s="35"/>
      <c r="AF630" s="35"/>
    </row>
    <row r="631" spans="17:32" ht="12.75">
      <c r="Q631" s="35"/>
      <c r="R631" s="35"/>
      <c r="S631" s="35"/>
      <c r="T631" s="35"/>
      <c r="U631" s="35"/>
      <c r="V631" s="35"/>
      <c r="W631" s="35"/>
      <c r="X631" s="35"/>
      <c r="Y631" s="35"/>
      <c r="Z631" s="35"/>
      <c r="AA631" s="35"/>
      <c r="AB631" s="35"/>
      <c r="AC631" s="35"/>
      <c r="AD631" s="35"/>
      <c r="AE631" s="35"/>
      <c r="AF631" s="35"/>
    </row>
    <row r="632" spans="17:32" ht="12.75">
      <c r="Q632" s="35"/>
      <c r="R632" s="35"/>
      <c r="S632" s="35"/>
      <c r="T632" s="35"/>
      <c r="U632" s="35"/>
      <c r="V632" s="35"/>
      <c r="W632" s="35"/>
      <c r="X632" s="35"/>
      <c r="Y632" s="35"/>
      <c r="Z632" s="35"/>
      <c r="AA632" s="35"/>
      <c r="AB632" s="35"/>
      <c r="AC632" s="35"/>
      <c r="AD632" s="35"/>
      <c r="AE632" s="35"/>
      <c r="AF632" s="35"/>
    </row>
    <row r="633" spans="17:32" ht="12.75">
      <c r="Q633" s="35"/>
      <c r="R633" s="35"/>
      <c r="S633" s="35"/>
      <c r="T633" s="35"/>
      <c r="U633" s="35"/>
      <c r="V633" s="35"/>
      <c r="W633" s="35"/>
      <c r="X633" s="35"/>
      <c r="Y633" s="35"/>
      <c r="Z633" s="35"/>
      <c r="AA633" s="35"/>
      <c r="AB633" s="35"/>
      <c r="AC633" s="35"/>
      <c r="AD633" s="35"/>
      <c r="AE633" s="35"/>
      <c r="AF633" s="35"/>
    </row>
    <row r="634" spans="17:32" ht="12.75">
      <c r="Q634" s="35"/>
      <c r="R634" s="35"/>
      <c r="S634" s="35"/>
      <c r="T634" s="35"/>
      <c r="U634" s="35"/>
      <c r="V634" s="35"/>
      <c r="W634" s="35"/>
      <c r="X634" s="35"/>
      <c r="Y634" s="35"/>
      <c r="Z634" s="35"/>
      <c r="AA634" s="35"/>
      <c r="AB634" s="35"/>
      <c r="AC634" s="35"/>
      <c r="AD634" s="35"/>
      <c r="AE634" s="35"/>
      <c r="AF634" s="35"/>
    </row>
    <row r="635" spans="17:32" ht="12.75">
      <c r="Q635" s="35"/>
      <c r="R635" s="35"/>
      <c r="S635" s="35"/>
      <c r="T635" s="35"/>
      <c r="U635" s="35"/>
      <c r="V635" s="35"/>
      <c r="W635" s="35"/>
      <c r="X635" s="35"/>
      <c r="Y635" s="35"/>
      <c r="Z635" s="35"/>
      <c r="AA635" s="35"/>
      <c r="AB635" s="35"/>
      <c r="AC635" s="35"/>
      <c r="AD635" s="35"/>
      <c r="AE635" s="35"/>
      <c r="AF635" s="35"/>
    </row>
    <row r="636" spans="17:32" ht="12.75">
      <c r="Q636" s="35"/>
      <c r="R636" s="35"/>
      <c r="S636" s="35"/>
      <c r="T636" s="35"/>
      <c r="U636" s="35"/>
      <c r="V636" s="35"/>
      <c r="W636" s="35"/>
      <c r="X636" s="35"/>
      <c r="Y636" s="35"/>
      <c r="Z636" s="35"/>
      <c r="AA636" s="35"/>
      <c r="AB636" s="35"/>
      <c r="AC636" s="35"/>
      <c r="AD636" s="35"/>
      <c r="AE636" s="35"/>
      <c r="AF636" s="35"/>
    </row>
    <row r="637" spans="17:32" ht="12.75">
      <c r="Q637" s="35"/>
      <c r="R637" s="35"/>
      <c r="S637" s="35"/>
      <c r="T637" s="35"/>
      <c r="U637" s="35"/>
      <c r="V637" s="35"/>
      <c r="W637" s="35"/>
      <c r="X637" s="35"/>
      <c r="Y637" s="35"/>
      <c r="Z637" s="35"/>
      <c r="AA637" s="35"/>
      <c r="AB637" s="35"/>
      <c r="AC637" s="35"/>
      <c r="AD637" s="35"/>
      <c r="AE637" s="35"/>
      <c r="AF637" s="35"/>
    </row>
    <row r="638" spans="17:32" ht="12.75">
      <c r="Q638" s="35"/>
      <c r="R638" s="35"/>
      <c r="S638" s="35"/>
      <c r="T638" s="35"/>
      <c r="U638" s="35"/>
      <c r="V638" s="35"/>
      <c r="W638" s="35"/>
      <c r="X638" s="35"/>
      <c r="Y638" s="35"/>
      <c r="Z638" s="35"/>
      <c r="AA638" s="35"/>
      <c r="AB638" s="35"/>
      <c r="AC638" s="35"/>
      <c r="AD638" s="35"/>
      <c r="AE638" s="35"/>
      <c r="AF638" s="35"/>
    </row>
    <row r="639" spans="17:32" ht="12.75">
      <c r="Q639" s="35"/>
      <c r="R639" s="35"/>
      <c r="S639" s="35"/>
      <c r="T639" s="35"/>
      <c r="U639" s="35"/>
      <c r="V639" s="35"/>
      <c r="W639" s="35"/>
      <c r="X639" s="35"/>
      <c r="Y639" s="35"/>
      <c r="Z639" s="35"/>
      <c r="AA639" s="35"/>
      <c r="AB639" s="35"/>
      <c r="AC639" s="35"/>
      <c r="AD639" s="35"/>
      <c r="AE639" s="35"/>
      <c r="AF639" s="35"/>
    </row>
    <row r="640" spans="17:32" ht="12.75">
      <c r="Q640" s="35"/>
      <c r="R640" s="35"/>
      <c r="S640" s="35"/>
      <c r="T640" s="35"/>
      <c r="U640" s="35"/>
      <c r="V640" s="35"/>
      <c r="W640" s="35"/>
      <c r="X640" s="35"/>
      <c r="Y640" s="35"/>
      <c r="Z640" s="35"/>
      <c r="AA640" s="35"/>
      <c r="AB640" s="35"/>
      <c r="AC640" s="35"/>
      <c r="AD640" s="35"/>
      <c r="AE640" s="35"/>
      <c r="AF640" s="35"/>
    </row>
    <row r="641" spans="17:32" ht="12.75">
      <c r="Q641" s="35"/>
      <c r="R641" s="35"/>
      <c r="S641" s="35"/>
      <c r="T641" s="35"/>
      <c r="U641" s="35"/>
      <c r="V641" s="35"/>
      <c r="W641" s="35"/>
      <c r="X641" s="35"/>
      <c r="Y641" s="35"/>
      <c r="Z641" s="35"/>
      <c r="AA641" s="35"/>
      <c r="AB641" s="35"/>
      <c r="AC641" s="35"/>
      <c r="AD641" s="35"/>
      <c r="AE641" s="35"/>
      <c r="AF641" s="35"/>
    </row>
    <row r="642" spans="17:32" ht="12.75">
      <c r="Q642" s="35"/>
      <c r="R642" s="35"/>
      <c r="S642" s="35"/>
      <c r="T642" s="35"/>
      <c r="U642" s="35"/>
      <c r="V642" s="35"/>
      <c r="W642" s="35"/>
      <c r="X642" s="35"/>
      <c r="Y642" s="35"/>
      <c r="Z642" s="35"/>
      <c r="AA642" s="35"/>
      <c r="AB642" s="35"/>
      <c r="AC642" s="35"/>
      <c r="AD642" s="35"/>
      <c r="AE642" s="35"/>
      <c r="AF642" s="35"/>
    </row>
    <row r="643" spans="17:32" ht="12.75">
      <c r="Q643" s="35"/>
      <c r="R643" s="35"/>
      <c r="S643" s="35"/>
      <c r="T643" s="35"/>
      <c r="U643" s="35"/>
      <c r="V643" s="35"/>
      <c r="W643" s="35"/>
      <c r="X643" s="35"/>
      <c r="Y643" s="35"/>
      <c r="Z643" s="35"/>
      <c r="AA643" s="35"/>
      <c r="AB643" s="35"/>
      <c r="AC643" s="35"/>
      <c r="AD643" s="35"/>
      <c r="AE643" s="35"/>
      <c r="AF643" s="35"/>
    </row>
    <row r="644" spans="17:32" ht="12.75">
      <c r="Q644" s="35"/>
      <c r="R644" s="35"/>
      <c r="S644" s="35"/>
      <c r="T644" s="35"/>
      <c r="U644" s="35"/>
      <c r="V644" s="35"/>
      <c r="W644" s="35"/>
      <c r="X644" s="35"/>
      <c r="Y644" s="35"/>
      <c r="Z644" s="35"/>
      <c r="AA644" s="35"/>
      <c r="AB644" s="35"/>
      <c r="AC644" s="35"/>
      <c r="AD644" s="35"/>
      <c r="AE644" s="35"/>
      <c r="AF644" s="35"/>
    </row>
    <row r="645" spans="17:32" ht="12.75">
      <c r="Q645" s="35"/>
      <c r="R645" s="35"/>
      <c r="S645" s="35"/>
      <c r="T645" s="35"/>
      <c r="U645" s="35"/>
      <c r="V645" s="35"/>
      <c r="W645" s="35"/>
      <c r="X645" s="35"/>
      <c r="Y645" s="35"/>
      <c r="Z645" s="35"/>
      <c r="AA645" s="35"/>
      <c r="AB645" s="35"/>
      <c r="AC645" s="35"/>
      <c r="AD645" s="35"/>
      <c r="AE645" s="35"/>
      <c r="AF645" s="35"/>
    </row>
    <row r="646" spans="17:32" ht="12.75">
      <c r="Q646" s="35"/>
      <c r="R646" s="35"/>
      <c r="S646" s="35"/>
      <c r="T646" s="35"/>
      <c r="U646" s="35"/>
      <c r="V646" s="35"/>
      <c r="W646" s="35"/>
      <c r="X646" s="35"/>
      <c r="Y646" s="35"/>
      <c r="Z646" s="35"/>
      <c r="AA646" s="35"/>
      <c r="AB646" s="35"/>
      <c r="AC646" s="35"/>
      <c r="AD646" s="35"/>
      <c r="AE646" s="35"/>
      <c r="AF646" s="35"/>
    </row>
    <row r="647" spans="17:32" ht="12.75">
      <c r="Q647" s="35"/>
      <c r="R647" s="35"/>
      <c r="S647" s="35"/>
      <c r="T647" s="35"/>
      <c r="U647" s="35"/>
      <c r="V647" s="35"/>
      <c r="W647" s="35"/>
      <c r="X647" s="35"/>
      <c r="Y647" s="35"/>
      <c r="Z647" s="35"/>
      <c r="AA647" s="35"/>
      <c r="AB647" s="35"/>
      <c r="AC647" s="35"/>
      <c r="AD647" s="35"/>
      <c r="AE647" s="35"/>
      <c r="AF647" s="35"/>
    </row>
    <row r="648" spans="17:32" ht="12.75">
      <c r="Q648" s="35"/>
      <c r="R648" s="35"/>
      <c r="S648" s="35"/>
      <c r="T648" s="35"/>
      <c r="U648" s="35"/>
      <c r="V648" s="35"/>
      <c r="W648" s="35"/>
      <c r="X648" s="35"/>
      <c r="Y648" s="35"/>
      <c r="Z648" s="35"/>
      <c r="AA648" s="35"/>
      <c r="AB648" s="35"/>
      <c r="AC648" s="35"/>
      <c r="AD648" s="35"/>
      <c r="AE648" s="35"/>
      <c r="AF648" s="35"/>
    </row>
    <row r="649" spans="17:32" ht="12.75">
      <c r="Q649" s="35"/>
      <c r="R649" s="35"/>
      <c r="S649" s="35"/>
      <c r="T649" s="35"/>
      <c r="U649" s="35"/>
      <c r="V649" s="35"/>
      <c r="W649" s="35"/>
      <c r="X649" s="35"/>
      <c r="Y649" s="35"/>
      <c r="Z649" s="35"/>
      <c r="AA649" s="35"/>
      <c r="AB649" s="35"/>
      <c r="AC649" s="35"/>
      <c r="AD649" s="35"/>
      <c r="AE649" s="35"/>
      <c r="AF649" s="35"/>
    </row>
    <row r="650" spans="17:32" ht="12.75">
      <c r="Q650" s="35"/>
      <c r="R650" s="35"/>
      <c r="S650" s="35"/>
      <c r="T650" s="35"/>
      <c r="U650" s="35"/>
      <c r="V650" s="35"/>
      <c r="W650" s="35"/>
      <c r="X650" s="35"/>
      <c r="Y650" s="35"/>
      <c r="Z650" s="35"/>
      <c r="AA650" s="35"/>
      <c r="AB650" s="35"/>
      <c r="AC650" s="35"/>
      <c r="AD650" s="35"/>
      <c r="AE650" s="35"/>
      <c r="AF650" s="35"/>
    </row>
    <row r="651" spans="17:32" ht="12.75">
      <c r="Q651" s="35"/>
      <c r="R651" s="35"/>
      <c r="S651" s="35"/>
      <c r="T651" s="35"/>
      <c r="U651" s="35"/>
      <c r="V651" s="35"/>
      <c r="W651" s="35"/>
      <c r="X651" s="35"/>
      <c r="Y651" s="35"/>
      <c r="Z651" s="35"/>
      <c r="AA651" s="35"/>
      <c r="AB651" s="35"/>
      <c r="AC651" s="35"/>
      <c r="AD651" s="35"/>
      <c r="AE651" s="35"/>
      <c r="AF651" s="35"/>
    </row>
    <row r="652" spans="17:32" ht="12.75">
      <c r="Q652" s="35"/>
      <c r="R652" s="35"/>
      <c r="S652" s="35"/>
      <c r="T652" s="35"/>
      <c r="U652" s="35"/>
      <c r="V652" s="35"/>
      <c r="W652" s="35"/>
      <c r="X652" s="35"/>
      <c r="Y652" s="35"/>
      <c r="Z652" s="35"/>
      <c r="AA652" s="35"/>
      <c r="AB652" s="35"/>
      <c r="AC652" s="35"/>
      <c r="AD652" s="35"/>
      <c r="AE652" s="35"/>
      <c r="AF652" s="35"/>
    </row>
    <row r="653" spans="17:32" ht="12.75">
      <c r="Q653" s="35"/>
      <c r="R653" s="35"/>
      <c r="S653" s="35"/>
      <c r="T653" s="35"/>
      <c r="U653" s="35"/>
      <c r="V653" s="35"/>
      <c r="W653" s="35"/>
      <c r="X653" s="35"/>
      <c r="Y653" s="35"/>
      <c r="Z653" s="35"/>
      <c r="AA653" s="35"/>
      <c r="AB653" s="35"/>
      <c r="AC653" s="35"/>
      <c r="AD653" s="35"/>
      <c r="AE653" s="35"/>
      <c r="AF653" s="35"/>
    </row>
    <row r="654" spans="17:32" ht="12.75">
      <c r="Q654" s="35"/>
      <c r="R654" s="35"/>
      <c r="S654" s="35"/>
      <c r="T654" s="35"/>
      <c r="U654" s="35"/>
      <c r="V654" s="35"/>
      <c r="W654" s="35"/>
      <c r="X654" s="35"/>
      <c r="Y654" s="35"/>
      <c r="Z654" s="35"/>
      <c r="AA654" s="35"/>
      <c r="AB654" s="35"/>
      <c r="AC654" s="35"/>
      <c r="AD654" s="35"/>
      <c r="AE654" s="35"/>
      <c r="AF654" s="35"/>
    </row>
    <row r="655" spans="17:32" ht="12.75">
      <c r="Q655" s="35"/>
      <c r="R655" s="35"/>
      <c r="S655" s="35"/>
      <c r="T655" s="35"/>
      <c r="U655" s="35"/>
      <c r="V655" s="35"/>
      <c r="W655" s="35"/>
      <c r="X655" s="35"/>
      <c r="Y655" s="35"/>
      <c r="Z655" s="35"/>
      <c r="AA655" s="35"/>
      <c r="AB655" s="35"/>
      <c r="AC655" s="35"/>
      <c r="AD655" s="35"/>
      <c r="AE655" s="35"/>
      <c r="AF655" s="35"/>
    </row>
    <row r="656" spans="17:32" ht="12.75">
      <c r="Q656" s="35"/>
      <c r="R656" s="35"/>
      <c r="S656" s="35"/>
      <c r="T656" s="35"/>
      <c r="U656" s="35"/>
      <c r="V656" s="35"/>
      <c r="W656" s="35"/>
      <c r="X656" s="35"/>
      <c r="Y656" s="35"/>
      <c r="Z656" s="35"/>
      <c r="AA656" s="35"/>
      <c r="AB656" s="35"/>
      <c r="AC656" s="35"/>
      <c r="AD656" s="35"/>
      <c r="AE656" s="35"/>
      <c r="AF656" s="35"/>
    </row>
    <row r="657" spans="17:32" ht="12.75">
      <c r="Q657" s="35"/>
      <c r="R657" s="35"/>
      <c r="S657" s="35"/>
      <c r="T657" s="35"/>
      <c r="U657" s="35"/>
      <c r="V657" s="35"/>
      <c r="W657" s="35"/>
      <c r="X657" s="35"/>
      <c r="Y657" s="35"/>
      <c r="Z657" s="35"/>
      <c r="AA657" s="35"/>
      <c r="AB657" s="35"/>
      <c r="AC657" s="35"/>
      <c r="AD657" s="35"/>
      <c r="AE657" s="35"/>
      <c r="AF657" s="35"/>
    </row>
    <row r="658" spans="17:32" ht="12.75">
      <c r="Q658" s="35"/>
      <c r="R658" s="35"/>
      <c r="S658" s="35"/>
      <c r="T658" s="35"/>
      <c r="U658" s="35"/>
      <c r="V658" s="35"/>
      <c r="W658" s="35"/>
      <c r="X658" s="35"/>
      <c r="Y658" s="35"/>
      <c r="Z658" s="35"/>
      <c r="AA658" s="35"/>
      <c r="AB658" s="35"/>
      <c r="AC658" s="35"/>
      <c r="AD658" s="35"/>
      <c r="AE658" s="35"/>
      <c r="AF658" s="35"/>
    </row>
    <row r="659" spans="17:32" ht="12.75">
      <c r="Q659" s="35"/>
      <c r="R659" s="35"/>
      <c r="S659" s="35"/>
      <c r="T659" s="35"/>
      <c r="U659" s="35"/>
      <c r="V659" s="35"/>
      <c r="W659" s="35"/>
      <c r="X659" s="35"/>
      <c r="Y659" s="35"/>
      <c r="Z659" s="35"/>
      <c r="AA659" s="35"/>
      <c r="AB659" s="35"/>
      <c r="AC659" s="35"/>
      <c r="AD659" s="35"/>
      <c r="AE659" s="35"/>
      <c r="AF659" s="35"/>
    </row>
    <row r="660" spans="17:32" ht="12.75">
      <c r="Q660" s="35"/>
      <c r="R660" s="35"/>
      <c r="S660" s="35"/>
      <c r="T660" s="35"/>
      <c r="U660" s="35"/>
      <c r="V660" s="35"/>
      <c r="W660" s="35"/>
      <c r="X660" s="35"/>
      <c r="Y660" s="35"/>
      <c r="Z660" s="35"/>
      <c r="AA660" s="35"/>
      <c r="AB660" s="35"/>
      <c r="AC660" s="35"/>
      <c r="AD660" s="35"/>
      <c r="AE660" s="35"/>
      <c r="AF660" s="35"/>
    </row>
    <row r="661" spans="17:32" ht="12.75">
      <c r="Q661" s="35"/>
      <c r="R661" s="35"/>
      <c r="S661" s="35"/>
      <c r="T661" s="35"/>
      <c r="U661" s="35"/>
      <c r="V661" s="35"/>
      <c r="W661" s="35"/>
      <c r="X661" s="35"/>
      <c r="Y661" s="35"/>
      <c r="Z661" s="35"/>
      <c r="AA661" s="35"/>
      <c r="AB661" s="35"/>
      <c r="AC661" s="35"/>
      <c r="AD661" s="35"/>
      <c r="AE661" s="35"/>
      <c r="AF661" s="35"/>
    </row>
    <row r="662" spans="17:32" ht="12.75">
      <c r="Q662" s="35"/>
      <c r="R662" s="35"/>
      <c r="S662" s="35"/>
      <c r="T662" s="35"/>
      <c r="U662" s="35"/>
      <c r="V662" s="35"/>
      <c r="W662" s="35"/>
      <c r="X662" s="35"/>
      <c r="Y662" s="35"/>
      <c r="Z662" s="35"/>
      <c r="AA662" s="35"/>
      <c r="AB662" s="35"/>
      <c r="AC662" s="35"/>
      <c r="AD662" s="35"/>
      <c r="AE662" s="35"/>
      <c r="AF662" s="35"/>
    </row>
    <row r="663" spans="17:32" ht="12.75">
      <c r="Q663" s="35"/>
      <c r="R663" s="35"/>
      <c r="S663" s="35"/>
      <c r="T663" s="35"/>
      <c r="U663" s="35"/>
      <c r="V663" s="35"/>
      <c r="W663" s="35"/>
      <c r="X663" s="35"/>
      <c r="Y663" s="35"/>
      <c r="Z663" s="35"/>
      <c r="AA663" s="35"/>
      <c r="AB663" s="35"/>
      <c r="AC663" s="35"/>
      <c r="AD663" s="35"/>
      <c r="AE663" s="35"/>
      <c r="AF663" s="35"/>
    </row>
    <row r="664" spans="17:32" ht="12.75">
      <c r="Q664" s="35"/>
      <c r="R664" s="35"/>
      <c r="S664" s="35"/>
      <c r="T664" s="35"/>
      <c r="U664" s="35"/>
      <c r="V664" s="35"/>
      <c r="W664" s="35"/>
      <c r="X664" s="35"/>
      <c r="Y664" s="35"/>
      <c r="Z664" s="35"/>
      <c r="AA664" s="35"/>
      <c r="AB664" s="35"/>
      <c r="AC664" s="35"/>
      <c r="AD664" s="35"/>
      <c r="AE664" s="35"/>
      <c r="AF664" s="35"/>
    </row>
    <row r="665" spans="17:32" ht="12.75">
      <c r="Q665" s="35"/>
      <c r="R665" s="35"/>
      <c r="S665" s="35"/>
      <c r="T665" s="35"/>
      <c r="U665" s="35"/>
      <c r="V665" s="35"/>
      <c r="W665" s="35"/>
      <c r="X665" s="35"/>
      <c r="Y665" s="35"/>
      <c r="Z665" s="35"/>
      <c r="AA665" s="35"/>
      <c r="AB665" s="35"/>
      <c r="AC665" s="35"/>
      <c r="AD665" s="35"/>
      <c r="AE665" s="35"/>
      <c r="AF665" s="35"/>
    </row>
    <row r="666" spans="17:32" ht="12.75">
      <c r="Q666" s="35"/>
      <c r="R666" s="35"/>
      <c r="S666" s="35"/>
      <c r="T666" s="35"/>
      <c r="U666" s="35"/>
      <c r="V666" s="35"/>
      <c r="W666" s="35"/>
      <c r="X666" s="35"/>
      <c r="Y666" s="35"/>
      <c r="Z666" s="35"/>
      <c r="AA666" s="35"/>
      <c r="AB666" s="35"/>
      <c r="AC666" s="35"/>
      <c r="AD666" s="35"/>
      <c r="AE666" s="35"/>
      <c r="AF666" s="35"/>
    </row>
    <row r="667" spans="17:32" ht="12.75">
      <c r="Q667" s="35"/>
      <c r="R667" s="35"/>
      <c r="S667" s="35"/>
      <c r="T667" s="35"/>
      <c r="U667" s="35"/>
      <c r="V667" s="35"/>
      <c r="W667" s="35"/>
      <c r="X667" s="35"/>
      <c r="Y667" s="35"/>
      <c r="Z667" s="35"/>
      <c r="AA667" s="35"/>
      <c r="AB667" s="35"/>
      <c r="AC667" s="35"/>
      <c r="AD667" s="35"/>
      <c r="AE667" s="35"/>
      <c r="AF667" s="35"/>
    </row>
    <row r="668" spans="17:32" ht="12.75">
      <c r="Q668" s="35"/>
      <c r="R668" s="35"/>
      <c r="S668" s="35"/>
      <c r="T668" s="35"/>
      <c r="U668" s="35"/>
      <c r="V668" s="35"/>
      <c r="W668" s="35"/>
      <c r="X668" s="35"/>
      <c r="Y668" s="35"/>
      <c r="Z668" s="35"/>
      <c r="AA668" s="35"/>
      <c r="AB668" s="35"/>
      <c r="AC668" s="35"/>
      <c r="AD668" s="35"/>
      <c r="AE668" s="35"/>
      <c r="AF668" s="35"/>
    </row>
    <row r="669" spans="17:32" ht="12.75">
      <c r="Q669" s="35"/>
      <c r="R669" s="35"/>
      <c r="S669" s="35"/>
      <c r="T669" s="35"/>
      <c r="U669" s="35"/>
      <c r="V669" s="35"/>
      <c r="W669" s="35"/>
      <c r="X669" s="35"/>
      <c r="Y669" s="35"/>
      <c r="Z669" s="35"/>
      <c r="AA669" s="35"/>
      <c r="AB669" s="35"/>
      <c r="AC669" s="35"/>
      <c r="AD669" s="35"/>
      <c r="AE669" s="35"/>
      <c r="AF669" s="35"/>
    </row>
    <row r="670" spans="17:32" ht="12.75">
      <c r="Q670" s="35"/>
      <c r="R670" s="35"/>
      <c r="S670" s="35"/>
      <c r="T670" s="35"/>
      <c r="U670" s="35"/>
      <c r="V670" s="35"/>
      <c r="W670" s="35"/>
      <c r="X670" s="35"/>
      <c r="Y670" s="35"/>
      <c r="Z670" s="35"/>
      <c r="AA670" s="35"/>
      <c r="AB670" s="35"/>
      <c r="AC670" s="35"/>
      <c r="AD670" s="35"/>
      <c r="AE670" s="35"/>
      <c r="AF670" s="35"/>
    </row>
    <row r="671" spans="17:32" ht="12.75">
      <c r="Q671" s="35"/>
      <c r="R671" s="35"/>
      <c r="S671" s="35"/>
      <c r="T671" s="35"/>
      <c r="U671" s="35"/>
      <c r="V671" s="35"/>
      <c r="W671" s="35"/>
      <c r="X671" s="35"/>
      <c r="Y671" s="35"/>
      <c r="Z671" s="35"/>
      <c r="AA671" s="35"/>
      <c r="AB671" s="35"/>
      <c r="AC671" s="35"/>
      <c r="AD671" s="35"/>
      <c r="AE671" s="35"/>
      <c r="AF671" s="35"/>
    </row>
    <row r="672" spans="17:32" ht="12.75">
      <c r="Q672" s="35"/>
      <c r="R672" s="35"/>
      <c r="S672" s="35"/>
      <c r="T672" s="35"/>
      <c r="U672" s="35"/>
      <c r="V672" s="35"/>
      <c r="W672" s="35"/>
      <c r="X672" s="35"/>
      <c r="Y672" s="35"/>
      <c r="Z672" s="35"/>
      <c r="AA672" s="35"/>
      <c r="AB672" s="35"/>
      <c r="AC672" s="35"/>
      <c r="AD672" s="35"/>
      <c r="AE672" s="35"/>
      <c r="AF672" s="35"/>
    </row>
    <row r="673" spans="17:32" ht="12.75">
      <c r="Q673" s="35"/>
      <c r="R673" s="35"/>
      <c r="S673" s="35"/>
      <c r="T673" s="35"/>
      <c r="U673" s="35"/>
      <c r="V673" s="35"/>
      <c r="W673" s="35"/>
      <c r="X673" s="35"/>
      <c r="Y673" s="35"/>
      <c r="Z673" s="35"/>
      <c r="AA673" s="35"/>
      <c r="AB673" s="35"/>
      <c r="AC673" s="35"/>
      <c r="AD673" s="35"/>
      <c r="AE673" s="35"/>
      <c r="AF673" s="35"/>
    </row>
    <row r="674" spans="17:32" ht="12.75">
      <c r="Q674" s="35"/>
      <c r="R674" s="35"/>
      <c r="S674" s="35"/>
      <c r="T674" s="35"/>
      <c r="U674" s="35"/>
      <c r="V674" s="35"/>
      <c r="W674" s="35"/>
      <c r="X674" s="35"/>
      <c r="Y674" s="35"/>
      <c r="Z674" s="35"/>
      <c r="AA674" s="35"/>
      <c r="AB674" s="35"/>
      <c r="AC674" s="35"/>
      <c r="AD674" s="35"/>
      <c r="AE674" s="35"/>
      <c r="AF674" s="35"/>
    </row>
    <row r="675" spans="17:32" ht="12.75">
      <c r="Q675" s="35"/>
      <c r="R675" s="35"/>
      <c r="S675" s="35"/>
      <c r="T675" s="35"/>
      <c r="U675" s="35"/>
      <c r="V675" s="35"/>
      <c r="W675" s="35"/>
      <c r="X675" s="35"/>
      <c r="Y675" s="35"/>
      <c r="Z675" s="35"/>
      <c r="AA675" s="35"/>
      <c r="AB675" s="35"/>
      <c r="AC675" s="35"/>
      <c r="AD675" s="35"/>
      <c r="AE675" s="35"/>
      <c r="AF675" s="35"/>
    </row>
    <row r="676" spans="17:32" ht="12.75">
      <c r="Q676" s="35"/>
      <c r="R676" s="35"/>
      <c r="S676" s="35"/>
      <c r="T676" s="35"/>
      <c r="U676" s="35"/>
      <c r="V676" s="35"/>
      <c r="W676" s="35"/>
      <c r="X676" s="35"/>
      <c r="Y676" s="35"/>
      <c r="Z676" s="35"/>
      <c r="AA676" s="35"/>
      <c r="AB676" s="35"/>
      <c r="AC676" s="35"/>
      <c r="AD676" s="35"/>
      <c r="AE676" s="35"/>
      <c r="AF676" s="35"/>
    </row>
    <row r="677" spans="17:32" ht="12.75">
      <c r="Q677" s="35"/>
      <c r="R677" s="35"/>
      <c r="S677" s="35"/>
      <c r="T677" s="35"/>
      <c r="U677" s="35"/>
      <c r="V677" s="35"/>
      <c r="W677" s="35"/>
      <c r="X677" s="35"/>
      <c r="Y677" s="35"/>
      <c r="Z677" s="35"/>
      <c r="AA677" s="35"/>
      <c r="AB677" s="35"/>
      <c r="AC677" s="35"/>
      <c r="AD677" s="35"/>
      <c r="AE677" s="35"/>
      <c r="AF677" s="35"/>
    </row>
    <row r="678" spans="17:32" ht="12.75">
      <c r="Q678" s="35"/>
      <c r="R678" s="35"/>
      <c r="S678" s="35"/>
      <c r="T678" s="35"/>
      <c r="U678" s="35"/>
      <c r="V678" s="35"/>
      <c r="W678" s="35"/>
      <c r="X678" s="35"/>
      <c r="Y678" s="35"/>
      <c r="Z678" s="35"/>
      <c r="AA678" s="35"/>
      <c r="AB678" s="35"/>
      <c r="AC678" s="35"/>
      <c r="AD678" s="35"/>
      <c r="AE678" s="35"/>
      <c r="AF678" s="35"/>
    </row>
    <row r="679" spans="17:32" ht="12.75">
      <c r="Q679" s="35"/>
      <c r="R679" s="35"/>
      <c r="S679" s="35"/>
      <c r="T679" s="35"/>
      <c r="U679" s="35"/>
      <c r="V679" s="35"/>
      <c r="W679" s="35"/>
      <c r="X679" s="35"/>
      <c r="Y679" s="35"/>
      <c r="Z679" s="35"/>
      <c r="AA679" s="35"/>
      <c r="AB679" s="35"/>
      <c r="AC679" s="35"/>
      <c r="AD679" s="35"/>
      <c r="AE679" s="35"/>
      <c r="AF679" s="35"/>
    </row>
    <row r="680" spans="17:32" ht="12.75">
      <c r="Q680" s="35"/>
      <c r="R680" s="35"/>
      <c r="S680" s="35"/>
      <c r="T680" s="35"/>
      <c r="U680" s="35"/>
      <c r="V680" s="35"/>
      <c r="W680" s="35"/>
      <c r="X680" s="35"/>
      <c r="Y680" s="35"/>
      <c r="Z680" s="35"/>
      <c r="AA680" s="35"/>
      <c r="AB680" s="35"/>
      <c r="AC680" s="35"/>
      <c r="AD680" s="35"/>
      <c r="AE680" s="35"/>
      <c r="AF680" s="35"/>
    </row>
    <row r="681" spans="17:32" ht="12.75">
      <c r="Q681" s="35"/>
      <c r="R681" s="35"/>
      <c r="S681" s="35"/>
      <c r="T681" s="35"/>
      <c r="U681" s="35"/>
      <c r="V681" s="35"/>
      <c r="W681" s="35"/>
      <c r="X681" s="35"/>
      <c r="Y681" s="35"/>
      <c r="Z681" s="35"/>
      <c r="AA681" s="35"/>
      <c r="AB681" s="35"/>
      <c r="AC681" s="35"/>
      <c r="AD681" s="35"/>
      <c r="AE681" s="35"/>
      <c r="AF681" s="35"/>
    </row>
    <row r="682" spans="17:32" ht="12.75">
      <c r="Q682" s="35"/>
      <c r="R682" s="35"/>
      <c r="S682" s="35"/>
      <c r="T682" s="35"/>
      <c r="U682" s="35"/>
      <c r="V682" s="35"/>
      <c r="W682" s="35"/>
      <c r="X682" s="35"/>
      <c r="Y682" s="35"/>
      <c r="Z682" s="35"/>
      <c r="AA682" s="35"/>
      <c r="AB682" s="35"/>
      <c r="AC682" s="35"/>
      <c r="AD682" s="35"/>
      <c r="AE682" s="35"/>
      <c r="AF682" s="35"/>
    </row>
    <row r="683" spans="17:32" ht="12.75">
      <c r="Q683" s="35"/>
      <c r="R683" s="35"/>
      <c r="S683" s="35"/>
      <c r="T683" s="35"/>
      <c r="U683" s="35"/>
      <c r="V683" s="35"/>
      <c r="W683" s="35"/>
      <c r="X683" s="35"/>
      <c r="Y683" s="35"/>
      <c r="Z683" s="35"/>
      <c r="AA683" s="35"/>
      <c r="AB683" s="35"/>
      <c r="AC683" s="35"/>
      <c r="AD683" s="35"/>
      <c r="AE683" s="35"/>
      <c r="AF683" s="35"/>
    </row>
    <row r="684" spans="17:32" ht="12.75">
      <c r="Q684" s="35"/>
      <c r="R684" s="35"/>
      <c r="S684" s="35"/>
      <c r="T684" s="35"/>
      <c r="U684" s="35"/>
      <c r="V684" s="35"/>
      <c r="W684" s="35"/>
      <c r="X684" s="35"/>
      <c r="Y684" s="35"/>
      <c r="Z684" s="35"/>
      <c r="AA684" s="35"/>
      <c r="AB684" s="35"/>
      <c r="AC684" s="35"/>
      <c r="AD684" s="35"/>
      <c r="AE684" s="35"/>
      <c r="AF684" s="35"/>
    </row>
    <row r="685" spans="17:32" ht="12.75">
      <c r="Q685" s="35"/>
      <c r="R685" s="35"/>
      <c r="S685" s="35"/>
      <c r="T685" s="35"/>
      <c r="U685" s="35"/>
      <c r="V685" s="35"/>
      <c r="W685" s="35"/>
      <c r="X685" s="35"/>
      <c r="Y685" s="35"/>
      <c r="Z685" s="35"/>
      <c r="AA685" s="35"/>
      <c r="AB685" s="35"/>
      <c r="AC685" s="35"/>
      <c r="AD685" s="35"/>
      <c r="AE685" s="35"/>
      <c r="AF685" s="35"/>
    </row>
    <row r="686" spans="17:32" ht="12.75">
      <c r="Q686" s="35"/>
      <c r="R686" s="35"/>
      <c r="S686" s="35"/>
      <c r="T686" s="35"/>
      <c r="U686" s="35"/>
      <c r="V686" s="35"/>
      <c r="W686" s="35"/>
      <c r="X686" s="35"/>
      <c r="Y686" s="35"/>
      <c r="Z686" s="35"/>
      <c r="AA686" s="35"/>
      <c r="AB686" s="35"/>
      <c r="AC686" s="35"/>
      <c r="AD686" s="35"/>
      <c r="AE686" s="35"/>
      <c r="AF686" s="35"/>
    </row>
    <row r="687" spans="17:32" ht="12.75">
      <c r="Q687" s="35"/>
      <c r="R687" s="35"/>
      <c r="S687" s="35"/>
      <c r="T687" s="35"/>
      <c r="U687" s="35"/>
      <c r="V687" s="35"/>
      <c r="W687" s="35"/>
      <c r="X687" s="35"/>
      <c r="Y687" s="35"/>
      <c r="Z687" s="35"/>
      <c r="AA687" s="35"/>
      <c r="AB687" s="35"/>
      <c r="AC687" s="35"/>
      <c r="AD687" s="35"/>
      <c r="AE687" s="35"/>
      <c r="AF687" s="35"/>
    </row>
    <row r="688" spans="17:32" ht="12.75">
      <c r="Q688" s="35"/>
      <c r="R688" s="35"/>
      <c r="S688" s="35"/>
      <c r="T688" s="35"/>
      <c r="U688" s="35"/>
      <c r="V688" s="35"/>
      <c r="W688" s="35"/>
      <c r="X688" s="35"/>
      <c r="Y688" s="35"/>
      <c r="Z688" s="35"/>
      <c r="AA688" s="35"/>
      <c r="AB688" s="35"/>
      <c r="AC688" s="35"/>
      <c r="AD688" s="35"/>
      <c r="AE688" s="35"/>
      <c r="AF688" s="35"/>
    </row>
    <row r="689" spans="17:32" ht="12.75">
      <c r="Q689" s="35"/>
      <c r="R689" s="35"/>
      <c r="S689" s="35"/>
      <c r="T689" s="35"/>
      <c r="U689" s="35"/>
      <c r="V689" s="35"/>
      <c r="W689" s="35"/>
      <c r="X689" s="35"/>
      <c r="Y689" s="35"/>
      <c r="Z689" s="35"/>
      <c r="AA689" s="35"/>
      <c r="AB689" s="35"/>
      <c r="AC689" s="35"/>
      <c r="AD689" s="35"/>
      <c r="AE689" s="35"/>
      <c r="AF689" s="35"/>
    </row>
    <row r="690" spans="17:32" ht="12.75">
      <c r="Q690" s="35"/>
      <c r="R690" s="35"/>
      <c r="S690" s="35"/>
      <c r="T690" s="35"/>
      <c r="U690" s="35"/>
      <c r="V690" s="35"/>
      <c r="W690" s="35"/>
      <c r="X690" s="35"/>
      <c r="Y690" s="35"/>
      <c r="Z690" s="35"/>
      <c r="AA690" s="35"/>
      <c r="AB690" s="35"/>
      <c r="AC690" s="35"/>
      <c r="AD690" s="35"/>
      <c r="AE690" s="35"/>
      <c r="AF690" s="35"/>
    </row>
    <row r="691" spans="17:32" ht="12.75">
      <c r="Q691" s="35"/>
      <c r="R691" s="35"/>
      <c r="S691" s="35"/>
      <c r="T691" s="35"/>
      <c r="U691" s="35"/>
      <c r="V691" s="35"/>
      <c r="W691" s="35"/>
      <c r="X691" s="35"/>
      <c r="Y691" s="35"/>
      <c r="Z691" s="35"/>
      <c r="AA691" s="35"/>
      <c r="AB691" s="35"/>
      <c r="AC691" s="35"/>
      <c r="AD691" s="35"/>
      <c r="AE691" s="35"/>
      <c r="AF691" s="35"/>
    </row>
    <row r="692" spans="17:32" ht="12.75">
      <c r="Q692" s="35"/>
      <c r="R692" s="35"/>
      <c r="S692" s="35"/>
      <c r="T692" s="35"/>
      <c r="U692" s="35"/>
      <c r="V692" s="35"/>
      <c r="W692" s="35"/>
      <c r="X692" s="35"/>
      <c r="Y692" s="35"/>
      <c r="Z692" s="35"/>
      <c r="AA692" s="35"/>
      <c r="AB692" s="35"/>
      <c r="AC692" s="35"/>
      <c r="AD692" s="35"/>
      <c r="AE692" s="35"/>
      <c r="AF692" s="35"/>
    </row>
    <row r="693" spans="17:32" ht="12.75">
      <c r="Q693" s="35"/>
      <c r="R693" s="35"/>
      <c r="S693" s="35"/>
      <c r="T693" s="35"/>
      <c r="U693" s="35"/>
      <c r="V693" s="35"/>
      <c r="W693" s="35"/>
      <c r="X693" s="35"/>
      <c r="Y693" s="35"/>
      <c r="Z693" s="35"/>
      <c r="AA693" s="35"/>
      <c r="AB693" s="35"/>
      <c r="AC693" s="35"/>
      <c r="AD693" s="35"/>
      <c r="AE693" s="35"/>
      <c r="AF693" s="35"/>
    </row>
    <row r="694" spans="17:32" ht="12.75">
      <c r="Q694" s="35"/>
      <c r="R694" s="35"/>
      <c r="S694" s="35"/>
      <c r="T694" s="35"/>
      <c r="U694" s="35"/>
      <c r="V694" s="35"/>
      <c r="W694" s="35"/>
      <c r="X694" s="35"/>
      <c r="Y694" s="35"/>
      <c r="Z694" s="35"/>
      <c r="AA694" s="35"/>
      <c r="AB694" s="35"/>
      <c r="AC694" s="35"/>
      <c r="AD694" s="35"/>
      <c r="AE694" s="35"/>
      <c r="AF694" s="35"/>
    </row>
    <row r="695" spans="17:32" ht="12.75">
      <c r="Q695" s="35"/>
      <c r="R695" s="35"/>
      <c r="S695" s="35"/>
      <c r="T695" s="35"/>
      <c r="U695" s="35"/>
      <c r="V695" s="35"/>
      <c r="W695" s="35"/>
      <c r="X695" s="35"/>
      <c r="Y695" s="35"/>
      <c r="Z695" s="35"/>
      <c r="AA695" s="35"/>
      <c r="AB695" s="35"/>
      <c r="AC695" s="35"/>
      <c r="AD695" s="35"/>
      <c r="AE695" s="35"/>
      <c r="AF695" s="35"/>
    </row>
    <row r="696" spans="17:32" ht="12.75">
      <c r="Q696" s="35"/>
      <c r="R696" s="35"/>
      <c r="S696" s="35"/>
      <c r="T696" s="35"/>
      <c r="U696" s="35"/>
      <c r="V696" s="35"/>
      <c r="W696" s="35"/>
      <c r="X696" s="35"/>
      <c r="Y696" s="35"/>
      <c r="Z696" s="35"/>
      <c r="AA696" s="35"/>
      <c r="AB696" s="35"/>
      <c r="AC696" s="35"/>
      <c r="AD696" s="35"/>
      <c r="AE696" s="35"/>
      <c r="AF696" s="35"/>
    </row>
    <row r="697" spans="17:32" ht="12.75">
      <c r="Q697" s="35"/>
      <c r="R697" s="35"/>
      <c r="S697" s="35"/>
      <c r="T697" s="35"/>
      <c r="U697" s="35"/>
      <c r="V697" s="35"/>
      <c r="W697" s="35"/>
      <c r="X697" s="35"/>
      <c r="Y697" s="35"/>
      <c r="Z697" s="35"/>
      <c r="AA697" s="35"/>
      <c r="AB697" s="35"/>
      <c r="AC697" s="35"/>
      <c r="AD697" s="35"/>
      <c r="AE697" s="35"/>
      <c r="AF697" s="35"/>
    </row>
    <row r="698" spans="17:32" ht="12.75">
      <c r="Q698" s="35"/>
      <c r="R698" s="35"/>
      <c r="S698" s="35"/>
      <c r="T698" s="35"/>
      <c r="U698" s="35"/>
      <c r="V698" s="35"/>
      <c r="W698" s="35"/>
      <c r="X698" s="35"/>
      <c r="Y698" s="35"/>
      <c r="Z698" s="35"/>
      <c r="AA698" s="35"/>
      <c r="AB698" s="35"/>
      <c r="AC698" s="35"/>
      <c r="AD698" s="35"/>
      <c r="AE698" s="35"/>
      <c r="AF698" s="35"/>
    </row>
    <row r="699" spans="17:32" ht="12.75">
      <c r="Q699" s="35"/>
      <c r="R699" s="35"/>
      <c r="S699" s="35"/>
      <c r="T699" s="35"/>
      <c r="U699" s="35"/>
      <c r="V699" s="35"/>
      <c r="W699" s="35"/>
      <c r="X699" s="35"/>
      <c r="Y699" s="35"/>
      <c r="Z699" s="35"/>
      <c r="AA699" s="35"/>
      <c r="AB699" s="35"/>
      <c r="AC699" s="35"/>
      <c r="AD699" s="35"/>
      <c r="AE699" s="35"/>
      <c r="AF699" s="35"/>
    </row>
    <row r="700" spans="17:32" ht="12.75">
      <c r="Q700" s="35"/>
      <c r="R700" s="35"/>
      <c r="S700" s="35"/>
      <c r="T700" s="35"/>
      <c r="U700" s="35"/>
      <c r="V700" s="35"/>
      <c r="W700" s="35"/>
      <c r="X700" s="35"/>
      <c r="Y700" s="35"/>
      <c r="Z700" s="35"/>
      <c r="AA700" s="35"/>
      <c r="AB700" s="35"/>
      <c r="AC700" s="35"/>
      <c r="AD700" s="35"/>
      <c r="AE700" s="35"/>
      <c r="AF700" s="35"/>
    </row>
    <row r="701" spans="17:32" ht="12.75">
      <c r="Q701" s="35"/>
      <c r="R701" s="35"/>
      <c r="S701" s="35"/>
      <c r="T701" s="35"/>
      <c r="U701" s="35"/>
      <c r="V701" s="35"/>
      <c r="W701" s="35"/>
      <c r="X701" s="35"/>
      <c r="Y701" s="35"/>
      <c r="Z701" s="35"/>
      <c r="AA701" s="35"/>
      <c r="AB701" s="35"/>
      <c r="AC701" s="35"/>
      <c r="AD701" s="35"/>
      <c r="AE701" s="35"/>
      <c r="AF701" s="35"/>
    </row>
    <row r="702" spans="17:32" ht="12.75">
      <c r="Q702" s="35"/>
      <c r="R702" s="35"/>
      <c r="S702" s="35"/>
      <c r="T702" s="35"/>
      <c r="U702" s="35"/>
      <c r="V702" s="35"/>
      <c r="W702" s="35"/>
      <c r="X702" s="35"/>
      <c r="Y702" s="35"/>
      <c r="Z702" s="35"/>
      <c r="AA702" s="35"/>
      <c r="AB702" s="35"/>
      <c r="AC702" s="35"/>
      <c r="AD702" s="35"/>
      <c r="AE702" s="35"/>
      <c r="AF702" s="35"/>
    </row>
    <row r="703" spans="17:32" ht="12.75">
      <c r="Q703" s="35"/>
      <c r="R703" s="35"/>
      <c r="S703" s="35"/>
      <c r="T703" s="35"/>
      <c r="U703" s="35"/>
      <c r="V703" s="35"/>
      <c r="W703" s="35"/>
      <c r="X703" s="35"/>
      <c r="Y703" s="35"/>
      <c r="Z703" s="35"/>
      <c r="AA703" s="35"/>
      <c r="AB703" s="35"/>
      <c r="AC703" s="35"/>
      <c r="AD703" s="35"/>
      <c r="AE703" s="35"/>
      <c r="AF703" s="35"/>
    </row>
    <row r="704" spans="17:32" ht="12.75">
      <c r="Q704" s="35"/>
      <c r="R704" s="35"/>
      <c r="S704" s="35"/>
      <c r="T704" s="35"/>
      <c r="U704" s="35"/>
      <c r="V704" s="35"/>
      <c r="W704" s="35"/>
      <c r="X704" s="35"/>
      <c r="Y704" s="35"/>
      <c r="Z704" s="35"/>
      <c r="AA704" s="35"/>
      <c r="AB704" s="35"/>
      <c r="AC704" s="35"/>
      <c r="AD704" s="35"/>
      <c r="AE704" s="35"/>
      <c r="AF704" s="35"/>
    </row>
    <row r="705" spans="17:32" ht="12.75">
      <c r="Q705" s="35"/>
      <c r="R705" s="35"/>
      <c r="S705" s="35"/>
      <c r="T705" s="35"/>
      <c r="U705" s="35"/>
      <c r="V705" s="35"/>
      <c r="W705" s="35"/>
      <c r="X705" s="35"/>
      <c r="Y705" s="35"/>
      <c r="Z705" s="35"/>
      <c r="AA705" s="35"/>
      <c r="AB705" s="35"/>
      <c r="AC705" s="35"/>
      <c r="AD705" s="35"/>
      <c r="AE705" s="35"/>
      <c r="AF705" s="35"/>
    </row>
    <row r="706" spans="17:32" ht="12.75">
      <c r="Q706" s="35"/>
      <c r="R706" s="35"/>
      <c r="S706" s="35"/>
      <c r="T706" s="35"/>
      <c r="U706" s="35"/>
      <c r="V706" s="35"/>
      <c r="W706" s="35"/>
      <c r="X706" s="35"/>
      <c r="Y706" s="35"/>
      <c r="Z706" s="35"/>
      <c r="AA706" s="35"/>
      <c r="AB706" s="35"/>
      <c r="AC706" s="35"/>
      <c r="AD706" s="35"/>
      <c r="AE706" s="35"/>
      <c r="AF706" s="35"/>
    </row>
    <row r="707" spans="17:32" ht="12.75">
      <c r="Q707" s="35"/>
      <c r="R707" s="35"/>
      <c r="S707" s="35"/>
      <c r="T707" s="35"/>
      <c r="U707" s="35"/>
      <c r="V707" s="35"/>
      <c r="W707" s="35"/>
      <c r="X707" s="35"/>
      <c r="Y707" s="35"/>
      <c r="Z707" s="35"/>
      <c r="AA707" s="35"/>
      <c r="AB707" s="35"/>
      <c r="AC707" s="35"/>
      <c r="AD707" s="35"/>
      <c r="AE707" s="35"/>
      <c r="AF707" s="35"/>
    </row>
    <row r="708" spans="17:32" ht="12.75">
      <c r="Q708" s="35"/>
      <c r="R708" s="35"/>
      <c r="S708" s="35"/>
      <c r="T708" s="35"/>
      <c r="U708" s="35"/>
      <c r="V708" s="35"/>
      <c r="W708" s="35"/>
      <c r="X708" s="35"/>
      <c r="Y708" s="35"/>
      <c r="Z708" s="35"/>
      <c r="AA708" s="35"/>
      <c r="AB708" s="35"/>
      <c r="AC708" s="35"/>
      <c r="AD708" s="35"/>
      <c r="AE708" s="35"/>
      <c r="AF708" s="35"/>
    </row>
    <row r="709" spans="17:32" ht="12.75">
      <c r="Q709" s="35"/>
      <c r="R709" s="35"/>
      <c r="S709" s="35"/>
      <c r="T709" s="35"/>
      <c r="U709" s="35"/>
      <c r="V709" s="35"/>
      <c r="W709" s="35"/>
      <c r="X709" s="35"/>
      <c r="Y709" s="35"/>
      <c r="Z709" s="35"/>
      <c r="AA709" s="35"/>
      <c r="AB709" s="35"/>
      <c r="AC709" s="35"/>
      <c r="AD709" s="35"/>
      <c r="AE709" s="35"/>
      <c r="AF709" s="35"/>
    </row>
    <row r="710" spans="17:32" ht="12.75">
      <c r="Q710" s="35"/>
      <c r="R710" s="35"/>
      <c r="S710" s="35"/>
      <c r="T710" s="35"/>
      <c r="U710" s="35"/>
      <c r="V710" s="35"/>
      <c r="W710" s="35"/>
      <c r="X710" s="35"/>
      <c r="Y710" s="35"/>
      <c r="Z710" s="35"/>
      <c r="AA710" s="35"/>
      <c r="AB710" s="35"/>
      <c r="AC710" s="35"/>
      <c r="AD710" s="35"/>
      <c r="AE710" s="35"/>
      <c r="AF710" s="35"/>
    </row>
    <row r="711" spans="17:32" ht="12.75">
      <c r="Q711" s="35"/>
      <c r="R711" s="35"/>
      <c r="S711" s="35"/>
      <c r="T711" s="35"/>
      <c r="U711" s="35"/>
      <c r="V711" s="35"/>
      <c r="W711" s="35"/>
      <c r="X711" s="35"/>
      <c r="Y711" s="35"/>
      <c r="Z711" s="35"/>
      <c r="AA711" s="35"/>
      <c r="AB711" s="35"/>
      <c r="AC711" s="35"/>
      <c r="AD711" s="35"/>
      <c r="AE711" s="35"/>
      <c r="AF711" s="35"/>
    </row>
    <row r="712" spans="17:32" ht="12.75">
      <c r="Q712" s="35"/>
      <c r="R712" s="35"/>
      <c r="S712" s="35"/>
      <c r="T712" s="35"/>
      <c r="U712" s="35"/>
      <c r="V712" s="35"/>
      <c r="W712" s="35"/>
      <c r="X712" s="35"/>
      <c r="Y712" s="35"/>
      <c r="Z712" s="35"/>
      <c r="AA712" s="35"/>
      <c r="AB712" s="35"/>
      <c r="AC712" s="35"/>
      <c r="AD712" s="35"/>
      <c r="AE712" s="35"/>
      <c r="AF712" s="35"/>
    </row>
    <row r="713" spans="17:32" ht="12.75">
      <c r="Q713" s="35"/>
      <c r="R713" s="35"/>
      <c r="S713" s="35"/>
      <c r="T713" s="35"/>
      <c r="U713" s="35"/>
      <c r="V713" s="35"/>
      <c r="W713" s="35"/>
      <c r="X713" s="35"/>
      <c r="Y713" s="35"/>
      <c r="Z713" s="35"/>
      <c r="AA713" s="35"/>
      <c r="AB713" s="35"/>
      <c r="AC713" s="35"/>
      <c r="AD713" s="35"/>
      <c r="AE713" s="35"/>
      <c r="AF713" s="35"/>
    </row>
    <row r="714" spans="17:32" ht="12.75">
      <c r="Q714" s="35"/>
      <c r="R714" s="35"/>
      <c r="S714" s="35"/>
      <c r="T714" s="35"/>
      <c r="U714" s="35"/>
      <c r="V714" s="35"/>
      <c r="W714" s="35"/>
      <c r="X714" s="35"/>
      <c r="Y714" s="35"/>
      <c r="Z714" s="35"/>
      <c r="AA714" s="35"/>
      <c r="AB714" s="35"/>
      <c r="AC714" s="35"/>
      <c r="AD714" s="35"/>
      <c r="AE714" s="35"/>
      <c r="AF714" s="35"/>
    </row>
    <row r="715" spans="17:32" ht="12.75">
      <c r="Q715" s="35"/>
      <c r="R715" s="35"/>
      <c r="S715" s="35"/>
      <c r="T715" s="35"/>
      <c r="U715" s="35"/>
      <c r="V715" s="35"/>
      <c r="W715" s="35"/>
      <c r="X715" s="35"/>
      <c r="Y715" s="35"/>
      <c r="Z715" s="35"/>
      <c r="AA715" s="35"/>
      <c r="AB715" s="35"/>
      <c r="AC715" s="35"/>
      <c r="AD715" s="35"/>
      <c r="AE715" s="35"/>
      <c r="AF715" s="35"/>
    </row>
    <row r="716" spans="17:32" ht="12.75">
      <c r="Q716" s="35"/>
      <c r="R716" s="35"/>
      <c r="S716" s="35"/>
      <c r="T716" s="35"/>
      <c r="U716" s="35"/>
      <c r="V716" s="35"/>
      <c r="W716" s="35"/>
      <c r="X716" s="35"/>
      <c r="Y716" s="35"/>
      <c r="Z716" s="35"/>
      <c r="AA716" s="35"/>
      <c r="AB716" s="35"/>
      <c r="AC716" s="35"/>
      <c r="AD716" s="35"/>
      <c r="AE716" s="35"/>
      <c r="AF716" s="35"/>
    </row>
    <row r="717" spans="17:32" ht="12.75">
      <c r="Q717" s="35"/>
      <c r="R717" s="35"/>
      <c r="S717" s="35"/>
      <c r="T717" s="35"/>
      <c r="U717" s="35"/>
      <c r="V717" s="35"/>
      <c r="W717" s="35"/>
      <c r="X717" s="35"/>
      <c r="Y717" s="35"/>
      <c r="Z717" s="35"/>
      <c r="AA717" s="35"/>
      <c r="AB717" s="35"/>
      <c r="AC717" s="35"/>
      <c r="AD717" s="35"/>
      <c r="AE717" s="35"/>
      <c r="AF717" s="35"/>
    </row>
    <row r="718" spans="17:32" ht="12.75">
      <c r="Q718" s="35"/>
      <c r="R718" s="35"/>
      <c r="S718" s="35"/>
      <c r="T718" s="35"/>
      <c r="U718" s="35"/>
      <c r="V718" s="35"/>
      <c r="W718" s="35"/>
      <c r="X718" s="35"/>
      <c r="Y718" s="35"/>
      <c r="Z718" s="35"/>
      <c r="AA718" s="35"/>
      <c r="AB718" s="35"/>
      <c r="AC718" s="35"/>
      <c r="AD718" s="35"/>
      <c r="AE718" s="35"/>
      <c r="AF718" s="35"/>
    </row>
    <row r="719" spans="17:32" ht="12.75">
      <c r="Q719" s="35"/>
      <c r="R719" s="35"/>
      <c r="S719" s="35"/>
      <c r="T719" s="35"/>
      <c r="U719" s="35"/>
      <c r="V719" s="35"/>
      <c r="W719" s="35"/>
      <c r="X719" s="35"/>
      <c r="Y719" s="35"/>
      <c r="Z719" s="35"/>
      <c r="AA719" s="35"/>
      <c r="AB719" s="35"/>
      <c r="AC719" s="35"/>
      <c r="AD719" s="35"/>
      <c r="AE719" s="35"/>
      <c r="AF719" s="35"/>
    </row>
    <row r="720" spans="17:32" ht="12.75">
      <c r="Q720" s="35"/>
      <c r="R720" s="35"/>
      <c r="S720" s="35"/>
      <c r="T720" s="35"/>
      <c r="U720" s="35"/>
      <c r="V720" s="35"/>
      <c r="W720" s="35"/>
      <c r="X720" s="35"/>
      <c r="Y720" s="35"/>
      <c r="Z720" s="35"/>
      <c r="AA720" s="35"/>
      <c r="AB720" s="35"/>
      <c r="AC720" s="35"/>
      <c r="AD720" s="35"/>
      <c r="AE720" s="35"/>
      <c r="AF720" s="35"/>
    </row>
    <row r="721" spans="17:32" ht="12.75">
      <c r="Q721" s="35"/>
      <c r="R721" s="35"/>
      <c r="S721" s="35"/>
      <c r="T721" s="35"/>
      <c r="U721" s="35"/>
      <c r="V721" s="35"/>
      <c r="W721" s="35"/>
      <c r="X721" s="35"/>
      <c r="Y721" s="35"/>
      <c r="Z721" s="35"/>
      <c r="AA721" s="35"/>
      <c r="AB721" s="35"/>
      <c r="AC721" s="35"/>
      <c r="AD721" s="35"/>
      <c r="AE721" s="35"/>
      <c r="AF721" s="35"/>
    </row>
    <row r="722" spans="17:32" ht="12.75">
      <c r="Q722" s="35"/>
      <c r="R722" s="35"/>
      <c r="S722" s="35"/>
      <c r="T722" s="35"/>
      <c r="U722" s="35"/>
      <c r="V722" s="35"/>
      <c r="W722" s="35"/>
      <c r="X722" s="35"/>
      <c r="Y722" s="35"/>
      <c r="Z722" s="35"/>
      <c r="AA722" s="35"/>
      <c r="AB722" s="35"/>
      <c r="AC722" s="35"/>
      <c r="AD722" s="35"/>
      <c r="AE722" s="35"/>
      <c r="AF722" s="35"/>
    </row>
    <row r="723" spans="17:32" ht="12.75">
      <c r="Q723" s="35"/>
      <c r="R723" s="35"/>
      <c r="S723" s="35"/>
      <c r="T723" s="35"/>
      <c r="U723" s="35"/>
      <c r="V723" s="35"/>
      <c r="W723" s="35"/>
      <c r="X723" s="35"/>
      <c r="Y723" s="35"/>
      <c r="Z723" s="35"/>
      <c r="AA723" s="35"/>
      <c r="AB723" s="35"/>
      <c r="AC723" s="35"/>
      <c r="AD723" s="35"/>
      <c r="AE723" s="35"/>
      <c r="AF723" s="35"/>
    </row>
    <row r="724" spans="17:32" ht="12.75">
      <c r="Q724" s="35"/>
      <c r="R724" s="35"/>
      <c r="S724" s="35"/>
      <c r="T724" s="35"/>
      <c r="U724" s="35"/>
      <c r="V724" s="35"/>
      <c r="W724" s="35"/>
      <c r="X724" s="35"/>
      <c r="Y724" s="35"/>
      <c r="Z724" s="35"/>
      <c r="AA724" s="35"/>
      <c r="AB724" s="35"/>
      <c r="AC724" s="35"/>
      <c r="AD724" s="35"/>
      <c r="AE724" s="35"/>
      <c r="AF724" s="35"/>
    </row>
    <row r="725" spans="17:32" ht="12.75">
      <c r="Q725" s="35"/>
      <c r="R725" s="35"/>
      <c r="S725" s="35"/>
      <c r="T725" s="35"/>
      <c r="U725" s="35"/>
      <c r="V725" s="35"/>
      <c r="W725" s="35"/>
      <c r="X725" s="35"/>
      <c r="Y725" s="35"/>
      <c r="Z725" s="35"/>
      <c r="AA725" s="35"/>
      <c r="AB725" s="35"/>
      <c r="AC725" s="35"/>
      <c r="AD725" s="35"/>
      <c r="AE725" s="35"/>
      <c r="AF725" s="35"/>
    </row>
    <row r="726" spans="17:32" ht="12.75">
      <c r="Q726" s="35"/>
      <c r="R726" s="35"/>
      <c r="S726" s="35"/>
      <c r="T726" s="35"/>
      <c r="U726" s="35"/>
      <c r="V726" s="35"/>
      <c r="W726" s="35"/>
      <c r="X726" s="35"/>
      <c r="Y726" s="35"/>
      <c r="Z726" s="35"/>
      <c r="AA726" s="35"/>
      <c r="AB726" s="35"/>
      <c r="AC726" s="35"/>
      <c r="AD726" s="35"/>
      <c r="AE726" s="35"/>
      <c r="AF726" s="35"/>
    </row>
    <row r="727" spans="17:32" ht="12.75">
      <c r="Q727" s="35"/>
      <c r="R727" s="35"/>
      <c r="S727" s="35"/>
      <c r="T727" s="35"/>
      <c r="U727" s="35"/>
      <c r="V727" s="35"/>
      <c r="W727" s="35"/>
      <c r="X727" s="35"/>
      <c r="Y727" s="35"/>
      <c r="Z727" s="35"/>
      <c r="AA727" s="35"/>
      <c r="AB727" s="35"/>
      <c r="AC727" s="35"/>
      <c r="AD727" s="35"/>
      <c r="AE727" s="35"/>
      <c r="AF727" s="35"/>
    </row>
    <row r="728" spans="17:32" ht="12.75">
      <c r="Q728" s="35"/>
      <c r="R728" s="35"/>
      <c r="S728" s="35"/>
      <c r="T728" s="35"/>
      <c r="U728" s="35"/>
      <c r="V728" s="35"/>
      <c r="W728" s="35"/>
      <c r="X728" s="35"/>
      <c r="Y728" s="35"/>
      <c r="Z728" s="35"/>
      <c r="AA728" s="35"/>
      <c r="AB728" s="35"/>
      <c r="AC728" s="35"/>
      <c r="AD728" s="35"/>
      <c r="AE728" s="35"/>
      <c r="AF728" s="35"/>
    </row>
  </sheetData>
  <sheetProtection/>
  <mergeCells count="23">
    <mergeCell ref="A49:P49"/>
    <mergeCell ref="G12:H12"/>
    <mergeCell ref="L5:N5"/>
    <mergeCell ref="A19:P19"/>
    <mergeCell ref="A18:P18"/>
    <mergeCell ref="D13:D14"/>
    <mergeCell ref="E13:P13"/>
    <mergeCell ref="I5:K5"/>
    <mergeCell ref="E12:F12"/>
    <mergeCell ref="A11:M11"/>
    <mergeCell ref="A100:D100"/>
    <mergeCell ref="A56:C56"/>
    <mergeCell ref="D56:P56"/>
    <mergeCell ref="A86:P86"/>
    <mergeCell ref="F96:H96"/>
    <mergeCell ref="A55:P55"/>
    <mergeCell ref="I3:K3"/>
    <mergeCell ref="A13:A14"/>
    <mergeCell ref="B13:B14"/>
    <mergeCell ref="C13:C14"/>
    <mergeCell ref="M4:N4"/>
    <mergeCell ref="I6:J6"/>
    <mergeCell ref="I7:J7"/>
  </mergeCells>
  <printOptions/>
  <pageMargins left="0.2362204724409449" right="0.15748031496062992" top="0.9448818897637796" bottom="0.2362204724409449" header="0.9055118110236221" footer="0.1968503937007874"/>
  <pageSetup fitToHeight="3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Сущанская Александра</cp:lastModifiedBy>
  <cp:lastPrinted>2023-07-03T07:43:09Z</cp:lastPrinted>
  <dcterms:created xsi:type="dcterms:W3CDTF">1996-10-08T23:32:33Z</dcterms:created>
  <dcterms:modified xsi:type="dcterms:W3CDTF">2023-09-01T07:18:15Z</dcterms:modified>
  <cp:category/>
  <cp:version/>
  <cp:contentType/>
  <cp:contentStatus/>
</cp:coreProperties>
</file>