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<sst xmlns="http://schemas.openxmlformats.org/spreadsheetml/2006/main" count="137" uniqueCount="92">
  <si>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</si>
  <si>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</si>
  <si>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</si>
  <si>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</si>
  <si>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</si>
  <si>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</si>
  <si>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</si>
  <si>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</si>
  <si>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</si>
  <si>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</si>
  <si>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</si>
  <si>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</si>
  <si>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</si>
  <si>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</si>
  <si>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</si>
  <si>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</si>
  <si>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</si>
  <si>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</si>
  <si>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</si>
  <si>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</si>
  <si>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</si>
  <si>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</si>
  <si>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</si>
  <si>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</si>
  <si>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</si>
  <si>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</si>
  <si>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</si>
  <si>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</si>
  <si>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</si>
  <si>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</si>
  <si>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</si>
  <si>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</si>
  <si>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</si>
  <si>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</si>
  <si>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</si>
  <si>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</si>
  <si>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</si>
  <si>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</si>
  <si>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</si>
  <si>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</si>
  <si>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</si>
  <si>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</si>
  <si>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</si>
  <si>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</si>
  <si>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</si>
  <si>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</si>
  <si>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</si>
  <si>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</si>
  <si>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</si>
  <si>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</si>
  <si>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</si>
  <si>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</si>
  <si>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</si>
  <si>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</si>
  <si>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</si>
  <si>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</si>
  <si>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</si>
  <si>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</si>
  <si>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</si>
  <si>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</si>
  <si>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</si>
  <si>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</si>
  <si>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</si>
  <si>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</si>
  <si>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</si>
  <si>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</si>
  <si>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</si>
  <si>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</si>
  <si>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</si>
  <si>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</si>
  <si>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</si>
  <si>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</si>
  <si>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</si>
  <si>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</si>
  <si>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</si>
  <si>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</si>
  <si>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</si>
  <si>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</si>
  <si>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</si>
  <si>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</si>
  <si>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</si>
  <si>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</si>
  <si>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</si>
  <si>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</si>
  <si>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</si>
  <si>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</si>
  <si>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</si>
  <si>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</si>
  <si>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</si>
  <si>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</si>
  <si>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на 01.08.2020 г.</t>
  </si>
  <si>
    <t>992 1 11 07015 10 0000 120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</si>
</sst>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186" fontId="7" fillId="7" borderId="10" xfId="0" applyNumberFormat="1" applyFont="1" applyFill="1" applyBorder="1" applyAlignment="1">
      <alignment/>
    </xf>
    <xf numFmtId="186" fontId="5" fillId="7" borderId="10" xfId="0" applyNumberFormat="1" applyFont="1" applyFill="1" applyBorder="1" applyAlignment="1">
      <alignment/>
    </xf>
    <xf numFmtId="186" fontId="1" fillId="7" borderId="12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/>
    </xf>
    <xf numFmtId="186" fontId="1" fillId="7" borderId="10" xfId="0" applyNumberFormat="1" applyFont="1" applyFill="1" applyBorder="1" applyAlignment="1">
      <alignment wrapText="1"/>
    </xf>
    <xf numFmtId="186" fontId="5" fillId="7" borderId="10" xfId="0" applyNumberFormat="1" applyFont="1" applyFill="1" applyBorder="1" applyAlignment="1">
      <alignment wrapText="1"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6" fontId="5" fillId="7" borderId="16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47">
      <selection activeCell="S56" sqref="S56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1" width="12.28125" style="49" customWidth="1"/>
    <col min="12" max="12" width="12.28125" style="129" customWidth="1"/>
    <col min="13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73"/>
      <c r="B2" s="73"/>
      <c r="C2" s="73"/>
      <c r="D2" s="73"/>
      <c r="E2" s="73"/>
      <c r="F2" s="73"/>
      <c r="G2" s="73"/>
      <c r="H2" s="73"/>
      <c r="I2" s="109" t="s">
        <v>0</v>
      </c>
      <c r="J2" s="109"/>
      <c r="K2" s="109"/>
      <c r="L2" s="109"/>
      <c r="M2" s="109"/>
      <c r="N2" s="109"/>
      <c r="O2" s="109"/>
      <c r="P2" s="110"/>
    </row>
    <row r="3" spans="1:16" ht="49.5" customHeight="1">
      <c r="A3" s="73"/>
      <c r="B3" s="73"/>
      <c r="C3" s="73"/>
      <c r="D3" s="73"/>
      <c r="E3" s="73"/>
      <c r="F3" s="73"/>
      <c r="G3" s="73"/>
      <c r="H3" s="73"/>
      <c r="I3" s="130" t="s">
        <v>83</v>
      </c>
      <c r="J3" s="130"/>
      <c r="K3" s="130"/>
      <c r="L3" s="130"/>
      <c r="M3" s="130"/>
      <c r="N3" s="130"/>
      <c r="O3" s="130"/>
      <c r="P3" s="130"/>
    </row>
    <row r="4" spans="1:16" ht="36" customHeight="1">
      <c r="A4" s="73"/>
      <c r="B4" s="73"/>
      <c r="C4" s="73"/>
      <c r="D4" s="73"/>
      <c r="E4" s="73" t="s">
        <v>25</v>
      </c>
      <c r="F4" s="73"/>
      <c r="G4" s="73"/>
      <c r="H4" s="73"/>
      <c r="I4" s="110" t="s">
        <v>1</v>
      </c>
      <c r="J4" s="110"/>
      <c r="K4" s="110"/>
      <c r="L4" s="110"/>
      <c r="M4" s="136" t="s">
        <v>84</v>
      </c>
      <c r="N4" s="136"/>
      <c r="O4" s="110"/>
      <c r="P4" s="110" t="s">
        <v>22</v>
      </c>
    </row>
    <row r="5" spans="1:16" ht="15.75">
      <c r="A5" s="73"/>
      <c r="B5" s="73"/>
      <c r="C5" s="73"/>
      <c r="D5" s="73"/>
      <c r="E5" s="73"/>
      <c r="F5" s="73"/>
      <c r="G5" s="73"/>
      <c r="H5" s="73"/>
      <c r="I5" s="150" t="s">
        <v>67</v>
      </c>
      <c r="J5" s="150"/>
      <c r="K5" s="150"/>
      <c r="L5" s="147" t="s">
        <v>66</v>
      </c>
      <c r="M5" s="147"/>
      <c r="N5" s="147"/>
      <c r="O5" s="109"/>
      <c r="P5" s="110"/>
    </row>
    <row r="6" spans="1:16" ht="20.25" customHeight="1">
      <c r="A6" s="73"/>
      <c r="B6" s="73"/>
      <c r="C6" s="73"/>
      <c r="D6" s="73"/>
      <c r="E6" s="73"/>
      <c r="F6" s="73"/>
      <c r="G6" s="73"/>
      <c r="H6" s="73"/>
      <c r="I6" s="137"/>
      <c r="J6" s="137"/>
      <c r="K6" s="110"/>
      <c r="L6" s="110"/>
      <c r="M6" s="110"/>
      <c r="N6" s="110"/>
      <c r="O6" s="110"/>
      <c r="P6" s="110"/>
    </row>
    <row r="7" spans="1:16" ht="15.75">
      <c r="A7" s="73"/>
      <c r="B7" s="73"/>
      <c r="C7" s="73"/>
      <c r="D7" s="73"/>
      <c r="E7" s="73"/>
      <c r="F7" s="73"/>
      <c r="G7" s="73"/>
      <c r="H7" s="73"/>
      <c r="I7" s="138" t="s">
        <v>85</v>
      </c>
      <c r="J7" s="138"/>
      <c r="K7" s="110"/>
      <c r="L7" s="110"/>
      <c r="M7" s="110"/>
      <c r="N7" s="110"/>
      <c r="O7" s="110"/>
      <c r="P7" s="110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131" t="s">
        <v>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73"/>
      <c r="O11" s="73"/>
      <c r="P11" s="73"/>
    </row>
    <row r="12" spans="1:16" ht="17.25" customHeight="1" thickBot="1">
      <c r="A12" s="73"/>
      <c r="B12" s="73"/>
      <c r="C12" s="111"/>
      <c r="D12" s="112"/>
      <c r="E12" s="151" t="s">
        <v>90</v>
      </c>
      <c r="F12" s="151"/>
      <c r="G12" s="146"/>
      <c r="H12" s="146"/>
      <c r="I12" s="73"/>
      <c r="J12" s="73"/>
      <c r="K12" s="73"/>
      <c r="L12" s="73"/>
      <c r="M12" s="73"/>
      <c r="N12" s="73"/>
      <c r="O12" s="73"/>
      <c r="P12" s="113" t="s">
        <v>2</v>
      </c>
    </row>
    <row r="13" spans="1:16" ht="12.75" customHeight="1">
      <c r="A13" s="132" t="s">
        <v>36</v>
      </c>
      <c r="B13" s="134" t="s">
        <v>37</v>
      </c>
      <c r="C13" s="134" t="s">
        <v>34</v>
      </c>
      <c r="D13" s="134" t="s">
        <v>40</v>
      </c>
      <c r="E13" s="148" t="s">
        <v>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60.75" customHeight="1">
      <c r="A14" s="133"/>
      <c r="B14" s="135"/>
      <c r="C14" s="135"/>
      <c r="D14" s="135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114" t="s">
        <v>49</v>
      </c>
      <c r="M14" s="52" t="s">
        <v>50</v>
      </c>
      <c r="N14" s="52" t="s">
        <v>51</v>
      </c>
      <c r="O14" s="82" t="s">
        <v>52</v>
      </c>
      <c r="P14" s="93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115"/>
      <c r="M15" s="53"/>
      <c r="N15" s="53"/>
      <c r="O15" s="83"/>
      <c r="P15" s="94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114"/>
      <c r="M16" s="52"/>
      <c r="N16" s="52"/>
      <c r="O16" s="82"/>
      <c r="P16" s="93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114"/>
      <c r="M17" s="52"/>
      <c r="N17" s="52"/>
      <c r="O17" s="82"/>
      <c r="P17" s="93"/>
    </row>
    <row r="18" spans="1:16" ht="16.5" customHeight="1">
      <c r="A18" s="144" t="s">
        <v>28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1:16" ht="17.25" customHeight="1">
      <c r="A19" s="144" t="s">
        <v>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116">
        <v>58800</v>
      </c>
      <c r="M20" s="54">
        <v>58800</v>
      </c>
      <c r="N20" s="54">
        <v>58800</v>
      </c>
      <c r="O20" s="40">
        <v>58800</v>
      </c>
      <c r="P20" s="54">
        <v>106700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54">
        <v>3000</v>
      </c>
      <c r="L21" s="116">
        <v>3000</v>
      </c>
      <c r="M21" s="54">
        <v>3000</v>
      </c>
      <c r="N21" s="54">
        <v>3000</v>
      </c>
      <c r="O21" s="40">
        <v>3000</v>
      </c>
      <c r="P21" s="95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116">
        <v>92900</v>
      </c>
      <c r="M22" s="54">
        <v>92900</v>
      </c>
      <c r="N22" s="54">
        <v>119900</v>
      </c>
      <c r="O22" s="40">
        <v>122900</v>
      </c>
      <c r="P22" s="95">
        <v>186500</v>
      </c>
      <c r="Q22" s="71"/>
    </row>
    <row r="23" spans="1:17" s="38" customFormat="1" ht="18" customHeight="1">
      <c r="A23" s="46" t="s">
        <v>5</v>
      </c>
      <c r="B23" s="108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116">
        <v>300000</v>
      </c>
      <c r="M23" s="54">
        <v>170000</v>
      </c>
      <c r="N23" s="54">
        <v>160000</v>
      </c>
      <c r="O23" s="40">
        <v>165000</v>
      </c>
      <c r="P23" s="95">
        <v>147000</v>
      </c>
      <c r="Q23" s="71"/>
    </row>
    <row r="24" spans="1:17" s="38" customFormat="1" ht="18" customHeight="1">
      <c r="A24" s="46" t="s">
        <v>5</v>
      </c>
      <c r="B24" s="108" t="s">
        <v>88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54"/>
      <c r="L24" s="116"/>
      <c r="M24" s="54"/>
      <c r="N24" s="54"/>
      <c r="O24" s="40"/>
      <c r="P24" s="95">
        <v>3000</v>
      </c>
      <c r="Q24" s="71"/>
    </row>
    <row r="25" spans="1:18" s="38" customFormat="1" ht="15.75" customHeight="1">
      <c r="A25" s="46" t="s">
        <v>5</v>
      </c>
      <c r="B25" s="108" t="s">
        <v>89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54"/>
      <c r="L25" s="116"/>
      <c r="M25" s="54"/>
      <c r="N25" s="54"/>
      <c r="O25" s="40"/>
      <c r="P25" s="95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116">
        <v>48000</v>
      </c>
      <c r="M26" s="54"/>
      <c r="N26" s="54"/>
      <c r="O26" s="40"/>
      <c r="P26" s="95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116">
        <v>30000</v>
      </c>
      <c r="M27" s="54">
        <v>50000</v>
      </c>
      <c r="N27" s="54">
        <v>163000</v>
      </c>
      <c r="O27" s="40">
        <v>220000</v>
      </c>
      <c r="P27" s="95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116">
        <v>55000</v>
      </c>
      <c r="M28" s="54">
        <v>10000</v>
      </c>
      <c r="N28" s="54"/>
      <c r="O28" s="40"/>
      <c r="P28" s="95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3597800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116">
        <v>187800</v>
      </c>
      <c r="M29" s="54">
        <v>210000</v>
      </c>
      <c r="N29" s="54">
        <v>590000</v>
      </c>
      <c r="O29" s="40">
        <v>1705000</v>
      </c>
      <c r="P29" s="95">
        <v>620000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116"/>
      <c r="M30" s="54"/>
      <c r="N30" s="54"/>
      <c r="O30" s="40"/>
      <c r="P30" s="95"/>
      <c r="Q30" s="45"/>
    </row>
    <row r="31" spans="1:17" s="38" customFormat="1" ht="27" customHeight="1">
      <c r="A31" s="43" t="s">
        <v>63</v>
      </c>
      <c r="B31" s="39" t="s">
        <v>86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116">
        <v>5200</v>
      </c>
      <c r="M31" s="54">
        <v>5200</v>
      </c>
      <c r="N31" s="54">
        <v>5200</v>
      </c>
      <c r="O31" s="40">
        <v>5200</v>
      </c>
      <c r="P31" s="95">
        <v>5200</v>
      </c>
      <c r="Q31" s="45"/>
    </row>
    <row r="32" spans="1:17" s="38" customFormat="1" ht="27" customHeight="1">
      <c r="A32" s="43" t="s">
        <v>63</v>
      </c>
      <c r="B32" s="39" t="s">
        <v>91</v>
      </c>
      <c r="C32" s="69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116"/>
      <c r="M32" s="54"/>
      <c r="N32" s="54"/>
      <c r="O32" s="40"/>
      <c r="P32" s="95">
        <v>13000</v>
      </c>
      <c r="Q32" s="45"/>
    </row>
    <row r="33" spans="1:17" s="38" customFormat="1" ht="27" customHeight="1">
      <c r="A33" s="43" t="s">
        <v>63</v>
      </c>
      <c r="B33" s="39" t="s">
        <v>79</v>
      </c>
      <c r="C33" s="69">
        <v>101000000</v>
      </c>
      <c r="D33" s="40">
        <f t="shared" si="0"/>
        <v>41200</v>
      </c>
      <c r="E33" s="40"/>
      <c r="F33" s="40"/>
      <c r="G33" s="40"/>
      <c r="H33" s="54"/>
      <c r="I33" s="54"/>
      <c r="J33" s="54"/>
      <c r="K33" s="54"/>
      <c r="L33" s="116"/>
      <c r="M33" s="54"/>
      <c r="N33" s="54"/>
      <c r="O33" s="40"/>
      <c r="P33" s="95">
        <v>41200</v>
      </c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54">
        <v>298300</v>
      </c>
      <c r="L34" s="116">
        <v>298300</v>
      </c>
      <c r="M34" s="54">
        <v>298300</v>
      </c>
      <c r="N34" s="54">
        <v>298300</v>
      </c>
      <c r="O34" s="40">
        <v>298300</v>
      </c>
      <c r="P34" s="95">
        <v>289900</v>
      </c>
      <c r="Q34" s="45"/>
    </row>
    <row r="35" spans="1:17" s="38" customFormat="1" ht="27.75" customHeight="1">
      <c r="A35" s="43" t="s">
        <v>63</v>
      </c>
      <c r="B35" s="39" t="s">
        <v>82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54"/>
      <c r="L35" s="116"/>
      <c r="M35" s="54"/>
      <c r="N35" s="54"/>
      <c r="O35" s="40"/>
      <c r="P35" s="95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54"/>
      <c r="K36" s="54"/>
      <c r="L36" s="116"/>
      <c r="M36" s="54"/>
      <c r="N36" s="54"/>
      <c r="O36" s="40"/>
      <c r="P36" s="95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54"/>
      <c r="L37" s="116"/>
      <c r="M37" s="54"/>
      <c r="N37" s="54"/>
      <c r="O37" s="40"/>
      <c r="P37" s="95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212300</v>
      </c>
      <c r="E38" s="40">
        <v>53075</v>
      </c>
      <c r="F38" s="41"/>
      <c r="G38" s="41"/>
      <c r="H38" s="58">
        <v>51873.49</v>
      </c>
      <c r="I38" s="55"/>
      <c r="J38" s="55"/>
      <c r="K38" s="55"/>
      <c r="L38" s="117"/>
      <c r="M38" s="81"/>
      <c r="N38" s="55"/>
      <c r="O38" s="41"/>
      <c r="P38" s="96">
        <v>107351.51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12098600</v>
      </c>
      <c r="E39" s="40">
        <f aca="true" t="shared" si="1" ref="E39:O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54">
        <f t="shared" si="1"/>
        <v>698200</v>
      </c>
      <c r="K39" s="54">
        <f t="shared" si="1"/>
        <v>592800</v>
      </c>
      <c r="L39" s="116">
        <f>L20+L21+L22+L25+L26+L27+L28+L29+L31+L33+L35+L37+L38+L36+L34+L30+L32+L23+L24</f>
        <v>1079000</v>
      </c>
      <c r="M39" s="40">
        <f t="shared" si="1"/>
        <v>898200</v>
      </c>
      <c r="N39" s="40">
        <f t="shared" si="1"/>
        <v>1398200</v>
      </c>
      <c r="O39" s="40">
        <f t="shared" si="1"/>
        <v>2578200</v>
      </c>
      <c r="P39" s="40">
        <f>P20+P21+P22+P25+P26+P27+P28+P29+P31+P33+P35+P37+P38+P36+P34+P30+P32+P23+P24</f>
        <v>1820651.51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56"/>
      <c r="K40" s="56"/>
      <c r="L40" s="118"/>
      <c r="M40" s="56"/>
      <c r="N40" s="56"/>
      <c r="O40" s="84"/>
      <c r="P40" s="97"/>
      <c r="Q40" s="68"/>
    </row>
    <row r="41" spans="1:17" ht="16.5" customHeight="1">
      <c r="A41" s="144" t="s">
        <v>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52"/>
      <c r="K42" s="52"/>
      <c r="L42" s="114"/>
      <c r="M42" s="52"/>
      <c r="N42" s="52"/>
      <c r="O42" s="82"/>
      <c r="P42" s="93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52"/>
      <c r="K43" s="52"/>
      <c r="L43" s="114"/>
      <c r="M43" s="52"/>
      <c r="N43" s="52"/>
      <c r="O43" s="82"/>
      <c r="P43" s="93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52"/>
      <c r="K44" s="52" t="s">
        <v>59</v>
      </c>
      <c r="L44" s="114"/>
      <c r="M44" s="52"/>
      <c r="N44" s="52" t="s">
        <v>59</v>
      </c>
      <c r="O44" s="82"/>
      <c r="P44" s="93"/>
    </row>
    <row r="45" spans="1:16" ht="78" customHeight="1">
      <c r="A45" s="24" t="s">
        <v>30</v>
      </c>
      <c r="B45" s="15" t="s">
        <v>54</v>
      </c>
      <c r="C45" s="8"/>
      <c r="D45" s="34">
        <f>D39</f>
        <v>12098600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57">
        <f t="shared" si="2"/>
        <v>698200</v>
      </c>
      <c r="K45" s="57">
        <f t="shared" si="2"/>
        <v>592800</v>
      </c>
      <c r="L45" s="119">
        <f t="shared" si="2"/>
        <v>1079000</v>
      </c>
      <c r="M45" s="57">
        <f t="shared" si="2"/>
        <v>898200</v>
      </c>
      <c r="N45" s="57">
        <f t="shared" si="2"/>
        <v>1398200</v>
      </c>
      <c r="O45" s="85">
        <f t="shared" si="2"/>
        <v>2578200</v>
      </c>
      <c r="P45" s="98">
        <f t="shared" si="2"/>
        <v>1820651.51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52"/>
      <c r="K46" s="52"/>
      <c r="L46" s="114"/>
      <c r="M46" s="52"/>
      <c r="N46" s="52"/>
      <c r="O46" s="82"/>
      <c r="P46" s="93"/>
    </row>
    <row r="47" spans="1:16" ht="18" customHeight="1">
      <c r="A47" s="144" t="s">
        <v>31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1:16" ht="16.5" customHeight="1">
      <c r="A48" s="140" t="s">
        <v>9</v>
      </c>
      <c r="B48" s="141"/>
      <c r="C48" s="141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58">
        <v>60000</v>
      </c>
      <c r="K49" s="58">
        <v>140000</v>
      </c>
      <c r="L49" s="120">
        <v>5000</v>
      </c>
      <c r="M49" s="58">
        <v>35000</v>
      </c>
      <c r="N49" s="58">
        <v>68000</v>
      </c>
      <c r="O49" s="86">
        <v>40000</v>
      </c>
      <c r="P49" s="99">
        <v>65700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3205600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58">
        <v>225000</v>
      </c>
      <c r="K50" s="58">
        <v>265000</v>
      </c>
      <c r="L50" s="120">
        <v>334800</v>
      </c>
      <c r="M50" s="58">
        <v>250000</v>
      </c>
      <c r="N50" s="58">
        <v>250000</v>
      </c>
      <c r="O50" s="86">
        <v>250000</v>
      </c>
      <c r="P50" s="99">
        <v>231800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58"/>
      <c r="K51" s="58"/>
      <c r="L51" s="120"/>
      <c r="M51" s="58"/>
      <c r="N51" s="58"/>
      <c r="O51" s="86"/>
      <c r="P51" s="99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58">
        <v>27000</v>
      </c>
      <c r="K52" s="58">
        <v>23200</v>
      </c>
      <c r="L52" s="120"/>
      <c r="M52" s="58"/>
      <c r="N52" s="58">
        <v>12700</v>
      </c>
      <c r="O52" s="86"/>
      <c r="P52" s="99"/>
      <c r="Q52" s="3"/>
      <c r="R52" s="3"/>
    </row>
    <row r="53" spans="1:18" ht="27" customHeight="1">
      <c r="A53" s="23" t="s">
        <v>63</v>
      </c>
      <c r="B53" s="14" t="s">
        <v>78</v>
      </c>
      <c r="C53" s="69">
        <v>101000000</v>
      </c>
      <c r="D53" s="37">
        <f t="shared" si="3"/>
        <v>23900</v>
      </c>
      <c r="E53" s="32"/>
      <c r="F53" s="32"/>
      <c r="G53" s="32"/>
      <c r="H53" s="58"/>
      <c r="I53" s="58"/>
      <c r="J53" s="58"/>
      <c r="K53" s="58">
        <v>23900</v>
      </c>
      <c r="L53" s="120"/>
      <c r="M53" s="58"/>
      <c r="N53" s="58"/>
      <c r="O53" s="86"/>
      <c r="P53" s="99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58"/>
      <c r="K54" s="58"/>
      <c r="L54" s="120"/>
      <c r="M54" s="58"/>
      <c r="N54" s="58"/>
      <c r="O54" s="86"/>
      <c r="P54" s="99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1691200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58">
        <v>99000</v>
      </c>
      <c r="K55" s="58">
        <v>99000</v>
      </c>
      <c r="L55" s="120">
        <v>124400</v>
      </c>
      <c r="M55" s="58">
        <v>99000</v>
      </c>
      <c r="N55" s="58">
        <v>99000</v>
      </c>
      <c r="O55" s="86">
        <v>75500</v>
      </c>
      <c r="P55" s="99">
        <v>36500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212300</v>
      </c>
      <c r="E56" s="32">
        <v>53075</v>
      </c>
      <c r="F56" s="31"/>
      <c r="G56" s="32"/>
      <c r="H56" s="58">
        <v>51873.49</v>
      </c>
      <c r="J56" s="58"/>
      <c r="K56" s="58"/>
      <c r="L56" s="120"/>
      <c r="M56" s="58"/>
      <c r="N56" s="58"/>
      <c r="O56" s="86"/>
      <c r="P56" s="96">
        <v>107351.51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58"/>
      <c r="K57" s="58"/>
      <c r="L57" s="120"/>
      <c r="M57" s="58"/>
      <c r="N57" s="58"/>
      <c r="O57" s="86"/>
      <c r="P57" s="99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58"/>
      <c r="K58" s="58"/>
      <c r="L58" s="120"/>
      <c r="M58" s="58"/>
      <c r="N58" s="58"/>
      <c r="O58" s="86"/>
      <c r="P58" s="99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58"/>
      <c r="K59" s="58"/>
      <c r="L59" s="120"/>
      <c r="M59" s="58"/>
      <c r="N59" s="58"/>
      <c r="O59" s="86"/>
      <c r="P59" s="99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58"/>
      <c r="K60" s="58"/>
      <c r="L60" s="120"/>
      <c r="M60" s="58"/>
      <c r="N60" s="58"/>
      <c r="O60" s="86"/>
      <c r="P60" s="99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58">
        <v>200000</v>
      </c>
      <c r="K61" s="58">
        <v>20000</v>
      </c>
      <c r="L61" s="120"/>
      <c r="M61" s="58"/>
      <c r="N61" s="58"/>
      <c r="O61" s="86"/>
      <c r="P61" s="99">
        <v>1985600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58"/>
      <c r="K62" s="58"/>
      <c r="L62" s="120"/>
      <c r="M62" s="58"/>
      <c r="N62" s="58">
        <v>1500</v>
      </c>
      <c r="O62" s="86"/>
      <c r="P62" s="99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836000</v>
      </c>
      <c r="E63" s="32"/>
      <c r="F63" s="32">
        <v>250000</v>
      </c>
      <c r="G63" s="32">
        <v>167600</v>
      </c>
      <c r="H63" s="58">
        <v>138400</v>
      </c>
      <c r="I63" s="58">
        <v>280000</v>
      </c>
      <c r="J63" s="58"/>
      <c r="K63" s="58"/>
      <c r="L63" s="120"/>
      <c r="M63" s="58"/>
      <c r="N63" s="58"/>
      <c r="O63" s="86"/>
      <c r="P63" s="99"/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3778400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58">
        <v>1121500</v>
      </c>
      <c r="K64" s="58">
        <v>838100</v>
      </c>
      <c r="L64" s="121">
        <v>30000</v>
      </c>
      <c r="M64" s="58">
        <v>389800</v>
      </c>
      <c r="N64" s="58">
        <v>50000</v>
      </c>
      <c r="O64" s="86">
        <v>30000</v>
      </c>
      <c r="P64" s="99">
        <v>30000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72000</v>
      </c>
      <c r="E65" s="33">
        <v>6000</v>
      </c>
      <c r="F65" s="33">
        <v>6000</v>
      </c>
      <c r="G65" s="33">
        <v>6000</v>
      </c>
      <c r="H65" s="59">
        <v>6000</v>
      </c>
      <c r="I65" s="59">
        <v>6000</v>
      </c>
      <c r="J65" s="59">
        <v>6000</v>
      </c>
      <c r="K65" s="59">
        <v>6000</v>
      </c>
      <c r="L65" s="122">
        <v>6000</v>
      </c>
      <c r="M65" s="33">
        <v>6000</v>
      </c>
      <c r="N65" s="33">
        <v>6000</v>
      </c>
      <c r="O65" s="33">
        <v>6000</v>
      </c>
      <c r="P65" s="33">
        <v>6000</v>
      </c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3115600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59">
        <v>263000</v>
      </c>
      <c r="K66" s="59">
        <v>240000</v>
      </c>
      <c r="L66" s="122">
        <v>250700</v>
      </c>
      <c r="M66" s="59">
        <v>240000</v>
      </c>
      <c r="N66" s="59">
        <v>250000</v>
      </c>
      <c r="O66" s="87">
        <v>250000</v>
      </c>
      <c r="P66" s="100">
        <v>250000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70800</v>
      </c>
      <c r="E67" s="33">
        <v>5900</v>
      </c>
      <c r="F67" s="33">
        <v>5900</v>
      </c>
      <c r="G67" s="33">
        <v>5900</v>
      </c>
      <c r="H67" s="59">
        <v>5900</v>
      </c>
      <c r="I67" s="59">
        <v>5900</v>
      </c>
      <c r="J67" s="59">
        <v>5900</v>
      </c>
      <c r="K67" s="59">
        <v>5900</v>
      </c>
      <c r="L67" s="122">
        <v>5900</v>
      </c>
      <c r="M67" s="33">
        <v>5900</v>
      </c>
      <c r="N67" s="33">
        <v>5900</v>
      </c>
      <c r="O67" s="33">
        <v>5900</v>
      </c>
      <c r="P67" s="33">
        <v>5900</v>
      </c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59">
        <v>30000</v>
      </c>
      <c r="K68" s="59">
        <v>10000</v>
      </c>
      <c r="L68" s="122">
        <v>10000</v>
      </c>
      <c r="M68" s="59">
        <v>10000</v>
      </c>
      <c r="N68" s="59">
        <v>10000</v>
      </c>
      <c r="O68" s="87">
        <v>40000</v>
      </c>
      <c r="P68" s="100">
        <v>10000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16714100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1338773.49</v>
      </c>
      <c r="I69" s="60">
        <f t="shared" si="4"/>
        <v>1693000</v>
      </c>
      <c r="J69" s="60">
        <f t="shared" si="4"/>
        <v>2037400</v>
      </c>
      <c r="K69" s="60">
        <f t="shared" si="4"/>
        <v>1671100</v>
      </c>
      <c r="L69" s="123">
        <f t="shared" si="4"/>
        <v>766800</v>
      </c>
      <c r="M69" s="60">
        <f t="shared" si="4"/>
        <v>1035700</v>
      </c>
      <c r="N69" s="60">
        <f t="shared" si="4"/>
        <v>753100</v>
      </c>
      <c r="O69" s="42">
        <f t="shared" si="4"/>
        <v>697400</v>
      </c>
      <c r="P69" s="60">
        <f t="shared" si="4"/>
        <v>2739851.51</v>
      </c>
      <c r="Q69" s="66">
        <f>P69+O69+N69+M69+L69+K69+J69+I69+H69+G69+F69+E69</f>
        <v>16714100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61"/>
      <c r="K70" s="61"/>
      <c r="L70" s="124"/>
      <c r="M70" s="61"/>
      <c r="N70" s="61"/>
      <c r="O70" s="88"/>
      <c r="P70" s="101"/>
    </row>
    <row r="71" spans="1:16" ht="15">
      <c r="A71" s="144" t="s">
        <v>18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62"/>
      <c r="K72" s="62"/>
      <c r="L72" s="125"/>
      <c r="M72" s="62"/>
      <c r="N72" s="62"/>
      <c r="O72" s="89"/>
      <c r="P72" s="102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63"/>
      <c r="K73" s="63"/>
      <c r="L73" s="126"/>
      <c r="M73" s="63"/>
      <c r="N73" s="63"/>
      <c r="O73" s="90"/>
      <c r="P73" s="103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64"/>
      <c r="K74" s="64"/>
      <c r="L74" s="127"/>
      <c r="M74" s="64"/>
      <c r="N74" s="64"/>
      <c r="O74" s="91"/>
      <c r="P74" s="103"/>
    </row>
    <row r="75" spans="1:16" ht="58.5" customHeight="1">
      <c r="A75" s="23" t="s">
        <v>32</v>
      </c>
      <c r="B75" s="20" t="s">
        <v>54</v>
      </c>
      <c r="C75" s="8"/>
      <c r="D75" s="7">
        <f>D69</f>
        <v>16714100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1338773.49</v>
      </c>
      <c r="I75" s="60">
        <f t="shared" si="5"/>
        <v>1693000</v>
      </c>
      <c r="J75" s="60">
        <f t="shared" si="5"/>
        <v>2037400</v>
      </c>
      <c r="K75" s="60">
        <f t="shared" si="5"/>
        <v>1671100</v>
      </c>
      <c r="L75" s="123">
        <f t="shared" si="5"/>
        <v>766800</v>
      </c>
      <c r="M75" s="60">
        <f t="shared" si="5"/>
        <v>1035700</v>
      </c>
      <c r="N75" s="60">
        <f t="shared" si="5"/>
        <v>753100</v>
      </c>
      <c r="O75" s="42">
        <f t="shared" si="5"/>
        <v>697400</v>
      </c>
      <c r="P75" s="104">
        <f t="shared" si="5"/>
        <v>2739851.51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60"/>
      <c r="K76" s="60"/>
      <c r="L76" s="123"/>
      <c r="M76" s="60"/>
      <c r="N76" s="60"/>
      <c r="O76" s="42"/>
      <c r="P76" s="104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60"/>
      <c r="K77" s="60"/>
      <c r="L77" s="123"/>
      <c r="M77" s="60"/>
      <c r="N77" s="60"/>
      <c r="O77" s="42"/>
      <c r="P77" s="104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65"/>
      <c r="K78" s="65"/>
      <c r="L78" s="128"/>
      <c r="M78" s="65"/>
      <c r="N78" s="65"/>
      <c r="O78" s="92"/>
      <c r="P78" s="105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45" t="s">
        <v>69</v>
      </c>
      <c r="G81" s="145"/>
      <c r="H81" s="145"/>
      <c r="I81" s="50"/>
      <c r="J81" s="50"/>
      <c r="K81" s="50"/>
      <c r="L81" s="50"/>
      <c r="M81" s="50"/>
      <c r="N81" s="50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L82" s="49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6">
        <f>7898648.94+E45-E69</f>
        <v>7308048.940000001</v>
      </c>
      <c r="F83" s="107">
        <f aca="true" t="shared" si="6" ref="F83:P83">E83+F45-F69</f>
        <v>6442648.940000001</v>
      </c>
      <c r="G83" s="107">
        <f t="shared" si="6"/>
        <v>5713948.940000001</v>
      </c>
      <c r="H83" s="107">
        <f t="shared" si="6"/>
        <v>5001048.940000001</v>
      </c>
      <c r="I83" s="107">
        <f t="shared" si="6"/>
        <v>3919248.9400000013</v>
      </c>
      <c r="J83" s="107">
        <f t="shared" si="6"/>
        <v>2580048.9400000013</v>
      </c>
      <c r="K83" s="107">
        <f t="shared" si="6"/>
        <v>1501748.9400000013</v>
      </c>
      <c r="L83" s="107">
        <f t="shared" si="6"/>
        <v>1813948.9400000013</v>
      </c>
      <c r="M83" s="107">
        <f t="shared" si="6"/>
        <v>1676448.9400000013</v>
      </c>
      <c r="N83" s="107">
        <f t="shared" si="6"/>
        <v>2321548.9400000013</v>
      </c>
      <c r="O83" s="107">
        <f t="shared" si="6"/>
        <v>4202348.940000001</v>
      </c>
      <c r="P83" s="107">
        <f t="shared" si="6"/>
        <v>3283148.9400000013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39"/>
      <c r="B85" s="139"/>
      <c r="C85" s="139"/>
      <c r="D85" s="139"/>
      <c r="E85" s="76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79"/>
      <c r="J86" s="79"/>
      <c r="K86" s="79"/>
      <c r="L86" s="79"/>
      <c r="M86" s="79"/>
      <c r="N86" s="79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L87" s="49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L88" s="49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L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L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L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87</v>
      </c>
      <c r="F92" s="49"/>
      <c r="G92" s="49"/>
      <c r="L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L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L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L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L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L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L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L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A41:P41"/>
    <mergeCell ref="G12:H12"/>
    <mergeCell ref="L5:N5"/>
    <mergeCell ref="A19:P19"/>
    <mergeCell ref="A18:P18"/>
    <mergeCell ref="D13:D14"/>
    <mergeCell ref="E13:P13"/>
    <mergeCell ref="I5:K5"/>
    <mergeCell ref="E12:F12"/>
    <mergeCell ref="A85:D85"/>
    <mergeCell ref="A48:C48"/>
    <mergeCell ref="D48:P48"/>
    <mergeCell ref="A71:P71"/>
    <mergeCell ref="F81:H81"/>
    <mergeCell ref="A47:P47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2020-08-03T06:57:47Z</cp:lastPrinted>
  <dcterms:created xsi:type="dcterms:W3CDTF">1996-10-08T23:32:33Z</dcterms:created>
  <dcterms:modified xsi:type="dcterms:W3CDTF">2020-08-03T08:01:10Z</dcterms:modified>
  <cp:category/>
  <cp:version/>
  <cp:contentType/>
  <cp:contentStatus/>
</cp:coreProperties>
</file>