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<sst xmlns="http://schemas.openxmlformats.org/spreadsheetml/2006/main" count="163" uniqueCount="100">
  <si>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</si>
  <si>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</si>
  <si>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</si>
  <si>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</si>
  <si>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</si>
  <si>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</si>
  <si>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</si>
  <si>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</si>
  <si>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</si>
  <si>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</si>
  <si>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</si>
  <si>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</si>
  <si>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</si>
  <si>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</si>
  <si>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</si>
  <si>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</si>
  <si>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</si>
  <si>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</si>
  <si>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</si>
  <si>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</si>
  <si>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</si>
  <si>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</si>
  <si>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</si>
  <si>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</si>
  <si>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</si>
  <si>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</si>
  <si>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</si>
  <si>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</si>
  <si>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</si>
  <si>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</si>
  <si>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</si>
  <si>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</si>
  <si>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</si>
  <si>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</si>
  <si>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</si>
  <si>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</si>
  <si>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</si>
  <si>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</si>
  <si>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</si>
  <si>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</si>
  <si>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</si>
  <si>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</si>
  <si>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</si>
  <si>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</si>
  <si>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</si>
  <si>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</si>
  <si>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</si>
  <si>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</si>
  <si>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</si>
  <si>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</si>
  <si>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</si>
  <si>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</si>
  <si>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</si>
  <si>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</si>
  <si>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</si>
  <si>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</si>
  <si>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</si>
  <si>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</si>
  <si>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</si>
  <si>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</si>
  <si>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</si>
  <si>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</si>
  <si>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</si>
  <si>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</si>
  <si>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</si>
  <si>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</si>
  <si>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</si>
  <si>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</si>
  <si>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</si>
  <si>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</si>
  <si>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</si>
  <si>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</si>
  <si>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</si>
  <si>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</si>
  <si>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</si>
  <si>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</si>
  <si>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</si>
  <si>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</si>
  <si>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992 1 13 02995 10 0000 130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</si>
  <si>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</si>
  <si>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</si>
  <si>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</si>
  <si>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</si>
  <si>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</si>
  <si>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</si>
  <si>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</si>
  <si>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</si>
  <si>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</si>
  <si>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</si>
  <si>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</si>
  <si>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</si>
  <si>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</si>
  <si>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</si>
  <si>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</si>
  <si>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</si>
  <si>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202.609.003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</si>
  <si>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</si>
  <si>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</si>
  <si>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</si>
  <si>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на 01.02.2021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</si>
</sst>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6" fillId="33" borderId="12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48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33" borderId="23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49" fillId="0" borderId="25" xfId="0" applyNumberFormat="1" applyFont="1" applyBorder="1" applyAlignment="1">
      <alignment/>
    </xf>
    <xf numFmtId="186" fontId="49" fillId="33" borderId="25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8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86" fontId="5" fillId="34" borderId="10" xfId="0" applyNumberFormat="1" applyFont="1" applyFill="1" applyBorder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 wrapText="1"/>
    </xf>
    <xf numFmtId="186" fontId="5" fillId="34" borderId="10" xfId="0" applyNumberFormat="1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6" fontId="5" fillId="34" borderId="16" xfId="0" applyNumberFormat="1" applyFont="1" applyFill="1" applyBorder="1" applyAlignment="1">
      <alignment wrapText="1"/>
    </xf>
    <xf numFmtId="0" fontId="1" fillId="34" borderId="0" xfId="0" applyFont="1" applyFill="1" applyAlignment="1">
      <alignment/>
    </xf>
    <xf numFmtId="186" fontId="49" fillId="34" borderId="25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17"/>
  <sheetViews>
    <sheetView tabSelected="1" zoomScale="80" zoomScaleNormal="80" zoomScalePageLayoutView="0" workbookViewId="0" topLeftCell="A48">
      <selection activeCell="K69" sqref="K69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148" customWidth="1"/>
    <col min="7" max="7" width="12.421875" style="0" customWidth="1"/>
    <col min="8" max="8" width="12.57421875" style="47" customWidth="1"/>
    <col min="9" max="9" width="13.140625" style="47" customWidth="1"/>
    <col min="10" max="10" width="13.00390625" style="47" customWidth="1"/>
    <col min="11" max="14" width="12.28125" style="47" customWidth="1"/>
    <col min="15" max="15" width="13.00390625" style="37" customWidth="1"/>
    <col min="16" max="16" width="13.00390625" style="47" customWidth="1"/>
    <col min="17" max="17" width="12.57421875" style="0" customWidth="1"/>
  </cols>
  <sheetData>
    <row r="1" spans="1:16" ht="12.75">
      <c r="A1" s="70"/>
      <c r="B1" s="70"/>
      <c r="C1" s="70"/>
      <c r="D1" s="70"/>
      <c r="E1" s="70"/>
      <c r="F1" s="143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.75">
      <c r="A2" s="70"/>
      <c r="B2" s="70"/>
      <c r="C2" s="70"/>
      <c r="D2" s="70"/>
      <c r="E2" s="70"/>
      <c r="F2" s="143"/>
      <c r="G2" s="70"/>
      <c r="H2" s="70"/>
      <c r="I2" s="102" t="s">
        <v>0</v>
      </c>
      <c r="J2" s="102"/>
      <c r="K2" s="102"/>
      <c r="L2" s="102"/>
      <c r="M2" s="102"/>
      <c r="N2" s="102"/>
      <c r="O2" s="102"/>
      <c r="P2" s="103"/>
    </row>
    <row r="3" spans="1:16" ht="49.5" customHeight="1">
      <c r="A3" s="70"/>
      <c r="B3" s="70"/>
      <c r="C3" s="70"/>
      <c r="D3" s="70"/>
      <c r="E3" s="70"/>
      <c r="F3" s="143"/>
      <c r="G3" s="70"/>
      <c r="H3" s="70"/>
      <c r="I3" s="136" t="s">
        <v>87</v>
      </c>
      <c r="J3" s="136"/>
      <c r="K3" s="136"/>
      <c r="L3" s="136"/>
      <c r="M3" s="136"/>
      <c r="N3" s="136"/>
      <c r="O3" s="136"/>
      <c r="P3" s="136"/>
    </row>
    <row r="4" spans="1:16" ht="36" customHeight="1">
      <c r="A4" s="70"/>
      <c r="B4" s="70"/>
      <c r="C4" s="70"/>
      <c r="D4" s="70"/>
      <c r="E4" s="70" t="s">
        <v>25</v>
      </c>
      <c r="F4" s="143"/>
      <c r="G4" s="70"/>
      <c r="H4" s="70"/>
      <c r="I4" s="103" t="s">
        <v>1</v>
      </c>
      <c r="J4" s="103"/>
      <c r="K4" s="103"/>
      <c r="L4" s="103"/>
      <c r="M4" s="140" t="s">
        <v>88</v>
      </c>
      <c r="N4" s="140"/>
      <c r="O4" s="103"/>
      <c r="P4" s="103" t="s">
        <v>22</v>
      </c>
    </row>
    <row r="5" spans="1:16" ht="15.75">
      <c r="A5" s="70"/>
      <c r="B5" s="70"/>
      <c r="C5" s="70"/>
      <c r="D5" s="70"/>
      <c r="E5" s="70"/>
      <c r="F5" s="143"/>
      <c r="G5" s="70"/>
      <c r="H5" s="70"/>
      <c r="I5" s="130" t="s">
        <v>67</v>
      </c>
      <c r="J5" s="130"/>
      <c r="K5" s="130"/>
      <c r="L5" s="125" t="s">
        <v>66</v>
      </c>
      <c r="M5" s="125"/>
      <c r="N5" s="125"/>
      <c r="O5" s="102"/>
      <c r="P5" s="103"/>
    </row>
    <row r="6" spans="1:16" ht="20.25" customHeight="1">
      <c r="A6" s="70"/>
      <c r="B6" s="70"/>
      <c r="C6" s="70"/>
      <c r="D6" s="70"/>
      <c r="E6" s="70"/>
      <c r="F6" s="143"/>
      <c r="G6" s="70"/>
      <c r="H6" s="70"/>
      <c r="I6" s="141"/>
      <c r="J6" s="141"/>
      <c r="K6" s="103"/>
      <c r="L6" s="103"/>
      <c r="M6" s="103"/>
      <c r="N6" s="103"/>
      <c r="O6" s="103"/>
      <c r="P6" s="103"/>
    </row>
    <row r="7" spans="1:16" ht="15.75">
      <c r="A7" s="70"/>
      <c r="B7" s="70"/>
      <c r="C7" s="70"/>
      <c r="D7" s="70"/>
      <c r="E7" s="70"/>
      <c r="F7" s="143"/>
      <c r="G7" s="70"/>
      <c r="H7" s="70"/>
      <c r="I7" s="142" t="s">
        <v>81</v>
      </c>
      <c r="J7" s="142"/>
      <c r="K7" s="103"/>
      <c r="L7" s="103"/>
      <c r="M7" s="103"/>
      <c r="N7" s="103"/>
      <c r="O7" s="103"/>
      <c r="P7" s="103"/>
    </row>
    <row r="8" spans="1:16" ht="12.75">
      <c r="A8" s="70"/>
      <c r="B8" s="70"/>
      <c r="C8" s="70"/>
      <c r="D8" s="70"/>
      <c r="E8" s="70"/>
      <c r="F8" s="143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.75" hidden="1">
      <c r="A9" s="70"/>
      <c r="B9" s="70"/>
      <c r="C9" s="70"/>
      <c r="D9" s="70"/>
      <c r="E9" s="70"/>
      <c r="F9" s="143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 hidden="1">
      <c r="A10" s="70"/>
      <c r="B10" s="70"/>
      <c r="C10" s="70"/>
      <c r="D10" s="70"/>
      <c r="E10" s="70"/>
      <c r="F10" s="143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5" customHeight="1">
      <c r="A11" s="137" t="s">
        <v>98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70"/>
      <c r="O11" s="70"/>
      <c r="P11" s="70"/>
    </row>
    <row r="12" spans="1:16" ht="17.25" customHeight="1" thickBot="1">
      <c r="A12" s="70"/>
      <c r="B12" s="70"/>
      <c r="C12" s="104"/>
      <c r="D12" s="105"/>
      <c r="E12" s="131" t="s">
        <v>99</v>
      </c>
      <c r="F12" s="131"/>
      <c r="G12" s="124"/>
      <c r="H12" s="124"/>
      <c r="I12" s="70"/>
      <c r="J12" s="70"/>
      <c r="K12" s="70"/>
      <c r="L12" s="70"/>
      <c r="M12" s="70"/>
      <c r="N12" s="70"/>
      <c r="O12" s="70"/>
      <c r="P12" s="106" t="s">
        <v>2</v>
      </c>
    </row>
    <row r="13" spans="1:16" ht="12.75" customHeight="1">
      <c r="A13" s="138" t="s">
        <v>36</v>
      </c>
      <c r="B13" s="126" t="s">
        <v>37</v>
      </c>
      <c r="C13" s="126" t="s">
        <v>34</v>
      </c>
      <c r="D13" s="126" t="s">
        <v>40</v>
      </c>
      <c r="E13" s="128" t="s">
        <v>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</row>
    <row r="14" spans="1:16" ht="60.75" customHeight="1">
      <c r="A14" s="139"/>
      <c r="B14" s="127"/>
      <c r="C14" s="127"/>
      <c r="D14" s="127"/>
      <c r="E14" s="9" t="s">
        <v>42</v>
      </c>
      <c r="F14" s="144" t="s">
        <v>43</v>
      </c>
      <c r="G14" s="9" t="s">
        <v>44</v>
      </c>
      <c r="H14" s="50" t="s">
        <v>45</v>
      </c>
      <c r="I14" s="50" t="s">
        <v>46</v>
      </c>
      <c r="J14" s="50" t="s">
        <v>47</v>
      </c>
      <c r="K14" s="50" t="s">
        <v>48</v>
      </c>
      <c r="L14" s="50" t="s">
        <v>49</v>
      </c>
      <c r="M14" s="50" t="s">
        <v>50</v>
      </c>
      <c r="N14" s="50" t="s">
        <v>51</v>
      </c>
      <c r="O14" s="78" t="s">
        <v>52</v>
      </c>
      <c r="P14" s="89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45"/>
      <c r="G15" s="11" t="s">
        <v>25</v>
      </c>
      <c r="H15" s="51"/>
      <c r="I15" s="51"/>
      <c r="J15" s="51"/>
      <c r="K15" s="51"/>
      <c r="L15" s="51"/>
      <c r="M15" s="51"/>
      <c r="N15" s="51"/>
      <c r="O15" s="79"/>
      <c r="P15" s="90"/>
    </row>
    <row r="16" spans="1:16" ht="16.5" customHeight="1">
      <c r="A16" s="23"/>
      <c r="B16" s="9"/>
      <c r="C16" s="9"/>
      <c r="D16" s="10"/>
      <c r="E16" s="9"/>
      <c r="F16" s="144"/>
      <c r="G16" s="9"/>
      <c r="H16" s="50"/>
      <c r="I16" s="50"/>
      <c r="J16" s="50"/>
      <c r="K16" s="50"/>
      <c r="L16" s="50"/>
      <c r="M16" s="50"/>
      <c r="N16" s="50"/>
      <c r="O16" s="78"/>
      <c r="P16" s="89"/>
    </row>
    <row r="17" spans="1:16" ht="15">
      <c r="A17" s="23"/>
      <c r="B17" s="9"/>
      <c r="C17" s="9"/>
      <c r="D17" s="10"/>
      <c r="E17" s="9"/>
      <c r="F17" s="144"/>
      <c r="G17" s="9"/>
      <c r="H17" s="50"/>
      <c r="I17" s="50"/>
      <c r="J17" s="50"/>
      <c r="K17" s="50"/>
      <c r="L17" s="50"/>
      <c r="M17" s="50"/>
      <c r="N17" s="50"/>
      <c r="O17" s="78"/>
      <c r="P17" s="89"/>
    </row>
    <row r="18" spans="1:16" ht="16.5" customHeight="1">
      <c r="A18" s="121" t="s">
        <v>28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</row>
    <row r="19" spans="1:16" ht="17.25" customHeight="1">
      <c r="A19" s="121" t="s">
        <v>29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7" s="37" customFormat="1" ht="18.75" customHeight="1">
      <c r="A20" s="45" t="s">
        <v>61</v>
      </c>
      <c r="B20" s="38" t="s">
        <v>74</v>
      </c>
      <c r="C20" s="66">
        <v>101000000</v>
      </c>
      <c r="D20" s="39">
        <f aca="true" t="shared" si="0" ref="D20:D25">SUM(E20:P20)</f>
        <v>700000</v>
      </c>
      <c r="E20" s="39">
        <v>50000</v>
      </c>
      <c r="F20" s="146">
        <v>50000</v>
      </c>
      <c r="G20" s="39">
        <v>50000</v>
      </c>
      <c r="H20" s="52">
        <v>50000</v>
      </c>
      <c r="I20" s="52">
        <v>50000</v>
      </c>
      <c r="J20" s="52">
        <v>50000</v>
      </c>
      <c r="K20" s="52">
        <v>50000</v>
      </c>
      <c r="L20" s="52">
        <v>50000</v>
      </c>
      <c r="M20" s="52">
        <v>50000</v>
      </c>
      <c r="N20" s="52">
        <v>50000</v>
      </c>
      <c r="O20" s="39">
        <v>100000</v>
      </c>
      <c r="P20" s="52">
        <v>100000</v>
      </c>
      <c r="Q20" s="44"/>
    </row>
    <row r="21" spans="1:17" s="37" customFormat="1" ht="18.75" customHeight="1">
      <c r="A21" s="45" t="s">
        <v>61</v>
      </c>
      <c r="B21" s="38" t="s">
        <v>75</v>
      </c>
      <c r="C21" s="66">
        <v>101000000</v>
      </c>
      <c r="D21" s="39">
        <f t="shared" si="0"/>
        <v>7000</v>
      </c>
      <c r="E21" s="39"/>
      <c r="F21" s="146"/>
      <c r="G21" s="39"/>
      <c r="H21" s="52"/>
      <c r="I21" s="52"/>
      <c r="J21" s="52">
        <v>1000</v>
      </c>
      <c r="K21" s="52">
        <v>1000</v>
      </c>
      <c r="L21" s="52">
        <v>1000</v>
      </c>
      <c r="M21" s="52">
        <v>1000</v>
      </c>
      <c r="N21" s="52">
        <v>1000</v>
      </c>
      <c r="O21" s="52">
        <v>1000</v>
      </c>
      <c r="P21" s="52">
        <v>1000</v>
      </c>
      <c r="Q21" s="44"/>
    </row>
    <row r="22" spans="1:17" s="37" customFormat="1" ht="18" customHeight="1">
      <c r="A22" s="45" t="s">
        <v>61</v>
      </c>
      <c r="B22" s="38" t="s">
        <v>76</v>
      </c>
      <c r="C22" s="66">
        <v>101000000</v>
      </c>
      <c r="D22" s="39">
        <f t="shared" si="0"/>
        <v>1019900</v>
      </c>
      <c r="E22" s="39">
        <v>80000</v>
      </c>
      <c r="F22" s="146">
        <v>80000</v>
      </c>
      <c r="G22" s="39">
        <v>80000</v>
      </c>
      <c r="H22" s="39">
        <v>80000</v>
      </c>
      <c r="I22" s="39">
        <v>80000</v>
      </c>
      <c r="J22" s="39">
        <v>80000</v>
      </c>
      <c r="K22" s="39">
        <v>80000</v>
      </c>
      <c r="L22" s="39">
        <v>80000</v>
      </c>
      <c r="M22" s="39">
        <v>80000</v>
      </c>
      <c r="N22" s="39">
        <v>80000</v>
      </c>
      <c r="O22" s="39">
        <v>80000</v>
      </c>
      <c r="P22" s="91">
        <v>139900</v>
      </c>
      <c r="Q22" s="68"/>
    </row>
    <row r="23" spans="1:17" s="37" customFormat="1" ht="18" customHeight="1">
      <c r="A23" s="45" t="s">
        <v>5</v>
      </c>
      <c r="B23" s="101" t="s">
        <v>57</v>
      </c>
      <c r="C23" s="66">
        <v>101000000</v>
      </c>
      <c r="D23" s="39">
        <f t="shared" si="0"/>
        <v>1389000</v>
      </c>
      <c r="E23" s="39">
        <v>50000</v>
      </c>
      <c r="F23" s="146">
        <v>75000</v>
      </c>
      <c r="G23" s="39">
        <v>75000</v>
      </c>
      <c r="H23" s="52">
        <v>80000</v>
      </c>
      <c r="I23" s="52">
        <v>90000</v>
      </c>
      <c r="J23" s="52">
        <v>90000</v>
      </c>
      <c r="K23" s="52">
        <v>90000</v>
      </c>
      <c r="L23" s="52">
        <v>100000</v>
      </c>
      <c r="M23" s="52">
        <v>150000</v>
      </c>
      <c r="N23" s="52">
        <v>170000</v>
      </c>
      <c r="O23" s="39">
        <v>270000</v>
      </c>
      <c r="P23" s="91">
        <v>149000</v>
      </c>
      <c r="Q23" s="68"/>
    </row>
    <row r="24" spans="1:17" s="37" customFormat="1" ht="18" customHeight="1" hidden="1">
      <c r="A24" s="45" t="s">
        <v>5</v>
      </c>
      <c r="B24" s="101" t="s">
        <v>84</v>
      </c>
      <c r="C24" s="66">
        <v>101000000</v>
      </c>
      <c r="D24" s="39">
        <f t="shared" si="0"/>
        <v>0</v>
      </c>
      <c r="E24" s="39"/>
      <c r="F24" s="146"/>
      <c r="G24" s="39"/>
      <c r="H24" s="52"/>
      <c r="I24" s="52"/>
      <c r="J24" s="52"/>
      <c r="K24" s="52"/>
      <c r="L24" s="52"/>
      <c r="M24" s="52"/>
      <c r="N24" s="52"/>
      <c r="O24" s="39"/>
      <c r="P24" s="91"/>
      <c r="Q24" s="68"/>
    </row>
    <row r="25" spans="1:18" s="37" customFormat="1" ht="15.75" customHeight="1">
      <c r="A25" s="45" t="s">
        <v>5</v>
      </c>
      <c r="B25" s="101" t="s">
        <v>85</v>
      </c>
      <c r="C25" s="66">
        <v>101000000</v>
      </c>
      <c r="D25" s="39">
        <f t="shared" si="0"/>
        <v>1000</v>
      </c>
      <c r="E25" s="39"/>
      <c r="F25" s="146"/>
      <c r="G25" s="39"/>
      <c r="H25" s="52"/>
      <c r="I25" s="52"/>
      <c r="J25" s="52"/>
      <c r="K25" s="52"/>
      <c r="L25" s="52"/>
      <c r="M25" s="52"/>
      <c r="N25" s="52"/>
      <c r="O25" s="39"/>
      <c r="P25" s="91">
        <v>1000</v>
      </c>
      <c r="Q25" s="44"/>
      <c r="R25" s="3"/>
    </row>
    <row r="26" spans="1:17" s="37" customFormat="1" ht="18.75" customHeight="1">
      <c r="A26" s="45" t="s">
        <v>5</v>
      </c>
      <c r="B26" s="38" t="s">
        <v>58</v>
      </c>
      <c r="C26" s="66">
        <v>101000000</v>
      </c>
      <c r="D26" s="39">
        <f aca="true" t="shared" si="1" ref="D26:D40">SUM(E26:P26)</f>
        <v>59500</v>
      </c>
      <c r="E26" s="39"/>
      <c r="F26" s="146"/>
      <c r="G26" s="39">
        <v>59500</v>
      </c>
      <c r="H26" s="52"/>
      <c r="I26" s="52"/>
      <c r="J26" s="52"/>
      <c r="K26" s="52"/>
      <c r="L26" s="52"/>
      <c r="M26" s="52"/>
      <c r="N26" s="52"/>
      <c r="O26" s="39"/>
      <c r="P26" s="91"/>
      <c r="Q26" s="44"/>
    </row>
    <row r="27" spans="1:17" s="37" customFormat="1" ht="17.25" customHeight="1">
      <c r="A27" s="45" t="s">
        <v>5</v>
      </c>
      <c r="B27" s="38" t="s">
        <v>6</v>
      </c>
      <c r="C27" s="66">
        <v>101000000</v>
      </c>
      <c r="D27" s="39">
        <f t="shared" si="1"/>
        <v>810000</v>
      </c>
      <c r="E27" s="39"/>
      <c r="F27" s="146">
        <v>4000</v>
      </c>
      <c r="G27" s="39">
        <v>5000</v>
      </c>
      <c r="H27" s="52">
        <v>5000</v>
      </c>
      <c r="I27" s="52">
        <v>10000</v>
      </c>
      <c r="J27" s="52">
        <v>10000</v>
      </c>
      <c r="K27" s="52">
        <v>20000</v>
      </c>
      <c r="L27" s="52">
        <v>30000</v>
      </c>
      <c r="M27" s="52">
        <v>80000</v>
      </c>
      <c r="N27" s="52">
        <v>190000</v>
      </c>
      <c r="O27" s="39">
        <v>240000</v>
      </c>
      <c r="P27" s="91">
        <v>216000</v>
      </c>
      <c r="Q27" s="44"/>
    </row>
    <row r="28" spans="1:17" s="37" customFormat="1" ht="16.5" customHeight="1">
      <c r="A28" s="42" t="s">
        <v>5</v>
      </c>
      <c r="B28" s="38" t="s">
        <v>64</v>
      </c>
      <c r="C28" s="66">
        <v>101000000</v>
      </c>
      <c r="D28" s="39">
        <f t="shared" si="1"/>
        <v>290000</v>
      </c>
      <c r="E28" s="118">
        <v>20000</v>
      </c>
      <c r="F28" s="146">
        <v>20000</v>
      </c>
      <c r="G28" s="39">
        <v>20000</v>
      </c>
      <c r="H28" s="52">
        <v>50000</v>
      </c>
      <c r="I28" s="52">
        <v>20000</v>
      </c>
      <c r="J28" s="52">
        <v>20000</v>
      </c>
      <c r="K28" s="52">
        <v>50000</v>
      </c>
      <c r="L28" s="52">
        <v>20000</v>
      </c>
      <c r="M28" s="52">
        <v>20000</v>
      </c>
      <c r="N28" s="52">
        <v>50000</v>
      </c>
      <c r="O28" s="39"/>
      <c r="P28" s="91"/>
      <c r="Q28" s="44"/>
    </row>
    <row r="29" spans="1:17" s="37" customFormat="1" ht="16.5" customHeight="1">
      <c r="A29" s="42" t="s">
        <v>5</v>
      </c>
      <c r="B29" s="38" t="s">
        <v>68</v>
      </c>
      <c r="C29" s="66">
        <v>101000000</v>
      </c>
      <c r="D29" s="39">
        <f t="shared" si="1"/>
        <v>3370000</v>
      </c>
      <c r="E29" s="39">
        <v>5000</v>
      </c>
      <c r="F29" s="146">
        <v>5000</v>
      </c>
      <c r="G29" s="39">
        <v>20000</v>
      </c>
      <c r="H29" s="52">
        <v>20000</v>
      </c>
      <c r="I29" s="52">
        <v>20000</v>
      </c>
      <c r="J29" s="52">
        <v>20000</v>
      </c>
      <c r="K29" s="52">
        <v>20000</v>
      </c>
      <c r="L29" s="52">
        <v>30000</v>
      </c>
      <c r="M29" s="52">
        <v>50000</v>
      </c>
      <c r="N29" s="52">
        <v>400000</v>
      </c>
      <c r="O29" s="39">
        <v>2500000</v>
      </c>
      <c r="P29" s="91">
        <v>280000</v>
      </c>
      <c r="Q29" s="44"/>
    </row>
    <row r="30" spans="1:17" s="37" customFormat="1" ht="27" customHeight="1">
      <c r="A30" s="42" t="s">
        <v>63</v>
      </c>
      <c r="B30" s="38" t="s">
        <v>79</v>
      </c>
      <c r="C30" s="66">
        <v>101000000</v>
      </c>
      <c r="D30" s="39">
        <f>SUM(E30:P30)</f>
        <v>7300</v>
      </c>
      <c r="E30" s="39"/>
      <c r="F30" s="146"/>
      <c r="G30" s="39"/>
      <c r="H30" s="52"/>
      <c r="I30" s="52"/>
      <c r="J30" s="52"/>
      <c r="K30" s="52"/>
      <c r="L30" s="52"/>
      <c r="M30" s="52"/>
      <c r="N30" s="52"/>
      <c r="O30" s="39"/>
      <c r="P30" s="91">
        <v>7300</v>
      </c>
      <c r="Q30" s="44"/>
    </row>
    <row r="31" spans="1:17" s="37" customFormat="1" ht="27" customHeight="1">
      <c r="A31" s="42" t="s">
        <v>63</v>
      </c>
      <c r="B31" s="38" t="s">
        <v>82</v>
      </c>
      <c r="C31" s="66">
        <v>101000000</v>
      </c>
      <c r="D31" s="39">
        <f t="shared" si="1"/>
        <v>20800</v>
      </c>
      <c r="E31" s="39">
        <v>5000</v>
      </c>
      <c r="F31" s="146">
        <v>5000</v>
      </c>
      <c r="G31" s="39">
        <v>5000</v>
      </c>
      <c r="H31" s="52">
        <v>5800</v>
      </c>
      <c r="I31" s="52"/>
      <c r="J31" s="52"/>
      <c r="K31" s="52"/>
      <c r="L31" s="52"/>
      <c r="M31" s="52"/>
      <c r="N31" s="52"/>
      <c r="O31" s="39"/>
      <c r="P31" s="91"/>
      <c r="Q31" s="44"/>
    </row>
    <row r="32" spans="1:17" s="37" customFormat="1" ht="27" customHeight="1">
      <c r="A32" s="42" t="s">
        <v>63</v>
      </c>
      <c r="B32" s="38" t="s">
        <v>86</v>
      </c>
      <c r="C32" s="66">
        <v>101000000</v>
      </c>
      <c r="D32" s="39">
        <f>SUM(E32:P32)</f>
        <v>10000</v>
      </c>
      <c r="E32" s="39"/>
      <c r="F32" s="146"/>
      <c r="G32" s="39"/>
      <c r="H32" s="52">
        <v>10000</v>
      </c>
      <c r="I32" s="52"/>
      <c r="J32" s="52"/>
      <c r="K32" s="52"/>
      <c r="L32" s="52"/>
      <c r="M32" s="52"/>
      <c r="N32" s="52"/>
      <c r="O32" s="39"/>
      <c r="P32" s="91"/>
      <c r="Q32" s="44"/>
    </row>
    <row r="33" spans="1:17" s="37" customFormat="1" ht="27" customHeight="1" hidden="1">
      <c r="A33" s="42" t="s">
        <v>63</v>
      </c>
      <c r="B33" s="38" t="s">
        <v>78</v>
      </c>
      <c r="C33" s="66">
        <v>101000000</v>
      </c>
      <c r="D33" s="39">
        <f t="shared" si="1"/>
        <v>0</v>
      </c>
      <c r="E33" s="39"/>
      <c r="F33" s="146"/>
      <c r="G33" s="39"/>
      <c r="H33" s="52"/>
      <c r="I33" s="52"/>
      <c r="J33" s="52"/>
      <c r="K33" s="52"/>
      <c r="L33" s="52"/>
      <c r="M33" s="52"/>
      <c r="N33" s="52"/>
      <c r="O33" s="39"/>
      <c r="P33" s="91"/>
      <c r="Q33" s="44"/>
    </row>
    <row r="34" spans="1:17" s="37" customFormat="1" ht="27" customHeight="1" hidden="1">
      <c r="A34" s="42" t="s">
        <v>63</v>
      </c>
      <c r="B34" s="38" t="s">
        <v>96</v>
      </c>
      <c r="C34" s="66">
        <v>101000000</v>
      </c>
      <c r="D34" s="39">
        <f t="shared" si="1"/>
        <v>0</v>
      </c>
      <c r="E34" s="39"/>
      <c r="F34" s="146"/>
      <c r="G34" s="39"/>
      <c r="H34" s="52"/>
      <c r="I34" s="52"/>
      <c r="J34" s="52"/>
      <c r="K34" s="52"/>
      <c r="L34" s="52"/>
      <c r="M34" s="52"/>
      <c r="N34" s="52"/>
      <c r="O34" s="39"/>
      <c r="P34" s="91"/>
      <c r="Q34" s="44"/>
    </row>
    <row r="35" spans="1:17" s="37" customFormat="1" ht="27.75" customHeight="1">
      <c r="A35" s="42" t="s">
        <v>63</v>
      </c>
      <c r="B35" s="38" t="s">
        <v>71</v>
      </c>
      <c r="C35" s="66">
        <v>101000000</v>
      </c>
      <c r="D35" s="39">
        <f>SUM(E35:P35)</f>
        <v>3214100</v>
      </c>
      <c r="E35" s="39">
        <v>267800</v>
      </c>
      <c r="F35" s="146">
        <v>267800</v>
      </c>
      <c r="G35" s="39">
        <v>267800</v>
      </c>
      <c r="H35" s="39">
        <v>267800</v>
      </c>
      <c r="I35" s="39">
        <v>267800</v>
      </c>
      <c r="J35" s="39">
        <v>267800</v>
      </c>
      <c r="K35" s="39">
        <v>267800</v>
      </c>
      <c r="L35" s="39">
        <v>267800</v>
      </c>
      <c r="M35" s="39">
        <v>267800</v>
      </c>
      <c r="N35" s="39">
        <v>267800</v>
      </c>
      <c r="O35" s="39">
        <v>267800</v>
      </c>
      <c r="P35" s="91">
        <v>268300</v>
      </c>
      <c r="Q35" s="44"/>
    </row>
    <row r="36" spans="1:17" s="37" customFormat="1" ht="27.75" customHeight="1">
      <c r="A36" s="42" t="s">
        <v>63</v>
      </c>
      <c r="B36" s="38" t="s">
        <v>80</v>
      </c>
      <c r="C36" s="66">
        <v>101000000</v>
      </c>
      <c r="D36" s="39">
        <f t="shared" si="1"/>
        <v>383600</v>
      </c>
      <c r="E36" s="39">
        <v>31900</v>
      </c>
      <c r="F36" s="146">
        <v>31900</v>
      </c>
      <c r="G36" s="39">
        <v>31900</v>
      </c>
      <c r="H36" s="39">
        <v>31900</v>
      </c>
      <c r="I36" s="39">
        <v>31900</v>
      </c>
      <c r="J36" s="39">
        <v>31900</v>
      </c>
      <c r="K36" s="39">
        <v>31900</v>
      </c>
      <c r="L36" s="39">
        <v>31900</v>
      </c>
      <c r="M36" s="39">
        <v>31900</v>
      </c>
      <c r="N36" s="39">
        <v>31900</v>
      </c>
      <c r="O36" s="39">
        <v>31900</v>
      </c>
      <c r="P36" s="91">
        <v>32700</v>
      </c>
      <c r="Q36" s="44"/>
    </row>
    <row r="37" spans="1:17" s="37" customFormat="1" ht="27.75" customHeight="1" hidden="1">
      <c r="A37" s="42" t="s">
        <v>63</v>
      </c>
      <c r="B37" s="38" t="s">
        <v>89</v>
      </c>
      <c r="C37" s="66">
        <v>120002465</v>
      </c>
      <c r="D37" s="39">
        <f t="shared" si="1"/>
        <v>0</v>
      </c>
      <c r="E37" s="39"/>
      <c r="F37" s="146"/>
      <c r="G37" s="39"/>
      <c r="H37" s="52"/>
      <c r="I37" s="52"/>
      <c r="J37" s="52"/>
      <c r="K37" s="52"/>
      <c r="L37" s="52"/>
      <c r="M37" s="52"/>
      <c r="N37" s="52"/>
      <c r="O37" s="110"/>
      <c r="P37" s="108"/>
      <c r="Q37" s="44"/>
    </row>
    <row r="38" spans="1:17" s="37" customFormat="1" ht="27.75" customHeight="1" hidden="1">
      <c r="A38" s="42" t="s">
        <v>63</v>
      </c>
      <c r="B38" s="38" t="s">
        <v>93</v>
      </c>
      <c r="C38" s="66" t="s">
        <v>94</v>
      </c>
      <c r="D38" s="39">
        <f t="shared" si="1"/>
        <v>0</v>
      </c>
      <c r="E38" s="39"/>
      <c r="F38" s="146"/>
      <c r="G38" s="39"/>
      <c r="H38" s="52"/>
      <c r="I38" s="52"/>
      <c r="J38" s="52"/>
      <c r="K38" s="52"/>
      <c r="L38" s="52"/>
      <c r="M38" s="52"/>
      <c r="N38" s="52"/>
      <c r="O38" s="110"/>
      <c r="P38" s="117"/>
      <c r="Q38" s="44"/>
    </row>
    <row r="39" spans="1:17" s="37" customFormat="1" ht="27.75" customHeight="1" hidden="1">
      <c r="A39" s="42" t="s">
        <v>63</v>
      </c>
      <c r="B39" s="38" t="s">
        <v>93</v>
      </c>
      <c r="C39" s="66" t="s">
        <v>95</v>
      </c>
      <c r="D39" s="39">
        <f t="shared" si="1"/>
        <v>0</v>
      </c>
      <c r="E39" s="39"/>
      <c r="F39" s="146"/>
      <c r="G39" s="39"/>
      <c r="H39" s="52"/>
      <c r="I39" s="52"/>
      <c r="J39" s="52"/>
      <c r="K39" s="52"/>
      <c r="L39" s="52"/>
      <c r="M39" s="52"/>
      <c r="N39" s="52"/>
      <c r="O39" s="110"/>
      <c r="P39" s="117"/>
      <c r="Q39" s="44"/>
    </row>
    <row r="40" spans="1:17" s="37" customFormat="1" ht="28.5" customHeight="1">
      <c r="A40" s="42" t="s">
        <v>63</v>
      </c>
      <c r="B40" s="38" t="s">
        <v>72</v>
      </c>
      <c r="C40" s="66">
        <v>190003001</v>
      </c>
      <c r="D40" s="39">
        <f t="shared" si="1"/>
        <v>3800</v>
      </c>
      <c r="E40" s="46"/>
      <c r="F40" s="146">
        <v>3800</v>
      </c>
      <c r="G40" s="39"/>
      <c r="H40" s="52"/>
      <c r="I40" s="52"/>
      <c r="J40" s="52"/>
      <c r="K40" s="52"/>
      <c r="L40" s="52"/>
      <c r="M40" s="52"/>
      <c r="N40" s="52"/>
      <c r="O40" s="52"/>
      <c r="P40" s="52"/>
      <c r="Q40" s="113"/>
    </row>
    <row r="41" spans="1:17" s="37" customFormat="1" ht="28.5" customHeight="1">
      <c r="A41" s="42" t="s">
        <v>63</v>
      </c>
      <c r="B41" s="38" t="s">
        <v>73</v>
      </c>
      <c r="C41" s="66">
        <v>203063000</v>
      </c>
      <c r="D41" s="39">
        <f>SUM(E41:P41)</f>
        <v>215600</v>
      </c>
      <c r="E41" s="39">
        <v>53900</v>
      </c>
      <c r="F41" s="147"/>
      <c r="G41" s="40"/>
      <c r="H41" s="56">
        <v>53900</v>
      </c>
      <c r="I41" s="53"/>
      <c r="J41" s="53"/>
      <c r="K41" s="53">
        <v>53900</v>
      </c>
      <c r="L41" s="53"/>
      <c r="M41" s="107"/>
      <c r="N41" s="53">
        <v>53900</v>
      </c>
      <c r="O41" s="52"/>
      <c r="P41" s="114"/>
      <c r="Q41" s="113"/>
    </row>
    <row r="42" spans="1:17" s="37" customFormat="1" ht="28.5" customHeight="1" hidden="1">
      <c r="A42" s="42" t="s">
        <v>63</v>
      </c>
      <c r="B42" s="38" t="s">
        <v>90</v>
      </c>
      <c r="C42" s="109">
        <v>120004009</v>
      </c>
      <c r="D42" s="39">
        <f>SUM(E42:P42)</f>
        <v>0</v>
      </c>
      <c r="F42" s="148"/>
      <c r="O42" s="52"/>
      <c r="P42" s="112"/>
      <c r="Q42" s="113"/>
    </row>
    <row r="43" spans="1:17" s="37" customFormat="1" ht="27" customHeight="1" hidden="1">
      <c r="A43" s="42" t="s">
        <v>63</v>
      </c>
      <c r="B43" s="38" t="s">
        <v>97</v>
      </c>
      <c r="C43" s="66">
        <v>101000000</v>
      </c>
      <c r="D43" s="39">
        <f>SUM(E43:P43)</f>
        <v>0</v>
      </c>
      <c r="F43" s="148"/>
      <c r="O43" s="52"/>
      <c r="P43" s="112"/>
      <c r="Q43" s="113"/>
    </row>
    <row r="44" spans="1:17" s="37" customFormat="1" ht="75" customHeight="1">
      <c r="A44" s="42" t="s">
        <v>56</v>
      </c>
      <c r="B44" s="43" t="s">
        <v>54</v>
      </c>
      <c r="C44" s="67"/>
      <c r="D44" s="80">
        <f>SUM(D20:D43)</f>
        <v>11501600</v>
      </c>
      <c r="E44" s="80">
        <f aca="true" t="shared" si="2" ref="E44:P44">SUM(E20:E43)</f>
        <v>563600</v>
      </c>
      <c r="F44" s="149">
        <f t="shared" si="2"/>
        <v>542500</v>
      </c>
      <c r="G44" s="80">
        <f t="shared" si="2"/>
        <v>614200</v>
      </c>
      <c r="H44" s="80">
        <f t="shared" si="2"/>
        <v>654400</v>
      </c>
      <c r="I44" s="80">
        <f t="shared" si="2"/>
        <v>569700</v>
      </c>
      <c r="J44" s="80">
        <f t="shared" si="2"/>
        <v>570700</v>
      </c>
      <c r="K44" s="80">
        <f t="shared" si="2"/>
        <v>664600</v>
      </c>
      <c r="L44" s="80">
        <f t="shared" si="2"/>
        <v>610700</v>
      </c>
      <c r="M44" s="80">
        <f t="shared" si="2"/>
        <v>730700</v>
      </c>
      <c r="N44" s="80">
        <f t="shared" si="2"/>
        <v>1294600</v>
      </c>
      <c r="O44" s="80">
        <f t="shared" si="2"/>
        <v>3490700</v>
      </c>
      <c r="P44" s="80">
        <f t="shared" si="2"/>
        <v>1195200</v>
      </c>
      <c r="Q44" s="113"/>
    </row>
    <row r="45" spans="1:17" ht="15.75" customHeight="1">
      <c r="A45" s="23"/>
      <c r="B45" s="15"/>
      <c r="C45" s="16"/>
      <c r="D45" s="17" t="s">
        <v>25</v>
      </c>
      <c r="E45" s="17"/>
      <c r="F45" s="149"/>
      <c r="G45" s="17"/>
      <c r="H45" s="54"/>
      <c r="I45" s="54"/>
      <c r="J45" s="54"/>
      <c r="K45" s="54"/>
      <c r="L45" s="54"/>
      <c r="M45" s="54"/>
      <c r="N45" s="54"/>
      <c r="O45" s="111"/>
      <c r="P45" s="92"/>
      <c r="Q45" s="65"/>
    </row>
    <row r="46" spans="1:17" ht="16.5" customHeight="1">
      <c r="A46" s="121" t="s">
        <v>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3"/>
      <c r="Q46" s="65"/>
    </row>
    <row r="47" spans="1:17" ht="36.75" customHeight="1" hidden="1">
      <c r="A47" s="42" t="s">
        <v>63</v>
      </c>
      <c r="B47" s="16" t="s">
        <v>92</v>
      </c>
      <c r="C47" s="16">
        <v>101000000</v>
      </c>
      <c r="D47" s="18">
        <f>P47</f>
        <v>0</v>
      </c>
      <c r="E47" s="16"/>
      <c r="F47" s="150"/>
      <c r="G47" s="16"/>
      <c r="H47" s="115"/>
      <c r="I47" s="115"/>
      <c r="J47" s="115"/>
      <c r="K47" s="115"/>
      <c r="L47" s="115"/>
      <c r="M47" s="115"/>
      <c r="N47" s="115"/>
      <c r="O47" s="116"/>
      <c r="P47" s="96"/>
      <c r="Q47" s="65"/>
    </row>
    <row r="48" spans="1:17" ht="45">
      <c r="A48" s="24" t="s">
        <v>8</v>
      </c>
      <c r="B48" s="15" t="s">
        <v>54</v>
      </c>
      <c r="C48" s="9"/>
      <c r="D48" s="18"/>
      <c r="E48" s="16"/>
      <c r="F48" s="150"/>
      <c r="G48" s="16"/>
      <c r="H48" s="115"/>
      <c r="I48" s="115"/>
      <c r="J48" s="115"/>
      <c r="K48" s="115"/>
      <c r="L48" s="115"/>
      <c r="M48" s="115"/>
      <c r="N48" s="115"/>
      <c r="O48" s="116"/>
      <c r="P48" s="96"/>
      <c r="Q48" s="65"/>
    </row>
    <row r="49" spans="1:16" ht="15">
      <c r="A49" s="24"/>
      <c r="B49" s="15"/>
      <c r="C49" s="9"/>
      <c r="D49" s="11"/>
      <c r="E49" s="9"/>
      <c r="F49" s="144"/>
      <c r="G49" s="9"/>
      <c r="H49" s="50"/>
      <c r="I49" s="50"/>
      <c r="J49" s="50"/>
      <c r="K49" s="50" t="s">
        <v>59</v>
      </c>
      <c r="L49" s="50"/>
      <c r="M49" s="50"/>
      <c r="N49" s="50" t="s">
        <v>59</v>
      </c>
      <c r="O49" s="78"/>
      <c r="P49" s="89"/>
    </row>
    <row r="50" spans="1:16" ht="78" customHeight="1">
      <c r="A50" s="24" t="s">
        <v>30</v>
      </c>
      <c r="B50" s="15" t="s">
        <v>54</v>
      </c>
      <c r="C50" s="8"/>
      <c r="D50" s="80">
        <f>E50+F50+G50+H50+I50+J50+K50+L50+M50+N50+O50+P50</f>
        <v>11501600</v>
      </c>
      <c r="E50" s="33">
        <f aca="true" t="shared" si="3" ref="E50:O50">E44</f>
        <v>563600</v>
      </c>
      <c r="F50" s="151">
        <f t="shared" si="3"/>
        <v>542500</v>
      </c>
      <c r="G50" s="33">
        <f t="shared" si="3"/>
        <v>614200</v>
      </c>
      <c r="H50" s="55">
        <f t="shared" si="3"/>
        <v>654400</v>
      </c>
      <c r="I50" s="55">
        <f t="shared" si="3"/>
        <v>569700</v>
      </c>
      <c r="J50" s="55">
        <f t="shared" si="3"/>
        <v>570700</v>
      </c>
      <c r="K50" s="55">
        <f t="shared" si="3"/>
        <v>664600</v>
      </c>
      <c r="L50" s="55">
        <f t="shared" si="3"/>
        <v>610700</v>
      </c>
      <c r="M50" s="55">
        <f t="shared" si="3"/>
        <v>730700</v>
      </c>
      <c r="N50" s="55">
        <f t="shared" si="3"/>
        <v>1294600</v>
      </c>
      <c r="O50" s="81">
        <f t="shared" si="3"/>
        <v>3490700</v>
      </c>
      <c r="P50" s="93">
        <f>P44+P47</f>
        <v>1195200</v>
      </c>
    </row>
    <row r="51" spans="1:16" ht="16.5" customHeight="1">
      <c r="A51" s="23"/>
      <c r="B51" s="15"/>
      <c r="C51" s="9"/>
      <c r="D51" s="9"/>
      <c r="E51" s="9"/>
      <c r="F51" s="144"/>
      <c r="G51" s="9"/>
      <c r="H51" s="50"/>
      <c r="I51" s="50"/>
      <c r="J51" s="50"/>
      <c r="K51" s="50"/>
      <c r="L51" s="50"/>
      <c r="M51" s="50"/>
      <c r="N51" s="50"/>
      <c r="O51" s="78"/>
      <c r="P51" s="89"/>
    </row>
    <row r="52" spans="1:16" ht="18" customHeight="1">
      <c r="A52" s="121" t="s">
        <v>31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3"/>
    </row>
    <row r="53" spans="1:16" ht="16.5" customHeight="1">
      <c r="A53" s="133" t="s">
        <v>9</v>
      </c>
      <c r="B53" s="134"/>
      <c r="C53" s="134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</row>
    <row r="54" spans="1:16" ht="26.25" customHeight="1">
      <c r="A54" s="23" t="s">
        <v>63</v>
      </c>
      <c r="B54" s="12" t="s">
        <v>10</v>
      </c>
      <c r="C54" s="66">
        <v>101000000</v>
      </c>
      <c r="D54" s="36">
        <f>SUM(E54:P54)</f>
        <v>735800</v>
      </c>
      <c r="E54" s="31">
        <v>126300</v>
      </c>
      <c r="F54" s="152">
        <v>21300</v>
      </c>
      <c r="G54" s="31">
        <v>36300</v>
      </c>
      <c r="H54" s="31">
        <v>61300</v>
      </c>
      <c r="I54" s="31">
        <v>61300</v>
      </c>
      <c r="J54" s="31">
        <v>61300</v>
      </c>
      <c r="K54" s="31">
        <v>61300</v>
      </c>
      <c r="L54" s="31">
        <v>61300</v>
      </c>
      <c r="M54" s="31">
        <v>61300</v>
      </c>
      <c r="N54" s="31">
        <v>61300</v>
      </c>
      <c r="O54" s="31">
        <v>61300</v>
      </c>
      <c r="P54" s="31">
        <v>61500</v>
      </c>
    </row>
    <row r="55" spans="1:18" ht="26.25" customHeight="1">
      <c r="A55" s="23" t="s">
        <v>63</v>
      </c>
      <c r="B55" s="12" t="s">
        <v>11</v>
      </c>
      <c r="C55" s="66">
        <v>101000000</v>
      </c>
      <c r="D55" s="36">
        <f aca="true" t="shared" si="4" ref="D55:D78">SUM(E55:P55)</f>
        <v>3051400</v>
      </c>
      <c r="E55" s="31">
        <v>234000</v>
      </c>
      <c r="F55" s="152">
        <v>150000</v>
      </c>
      <c r="G55" s="31">
        <v>150000</v>
      </c>
      <c r="H55" s="31">
        <v>150000</v>
      </c>
      <c r="I55" s="31">
        <v>150000</v>
      </c>
      <c r="J55" s="31">
        <v>150000</v>
      </c>
      <c r="K55" s="31">
        <v>150000</v>
      </c>
      <c r="L55" s="31">
        <v>150000</v>
      </c>
      <c r="M55" s="31">
        <v>150000</v>
      </c>
      <c r="N55" s="31">
        <v>483000</v>
      </c>
      <c r="O55" s="31">
        <v>567000</v>
      </c>
      <c r="P55" s="31">
        <v>567400</v>
      </c>
      <c r="Q55" s="22"/>
      <c r="R55" s="2"/>
    </row>
    <row r="56" spans="1:18" ht="27.75" customHeight="1">
      <c r="A56" s="23" t="s">
        <v>63</v>
      </c>
      <c r="B56" s="14" t="s">
        <v>11</v>
      </c>
      <c r="C56" s="66">
        <v>190003001</v>
      </c>
      <c r="D56" s="36">
        <f t="shared" si="4"/>
        <v>3800</v>
      </c>
      <c r="E56" s="31"/>
      <c r="F56" s="152">
        <v>3800</v>
      </c>
      <c r="G56" s="31"/>
      <c r="H56" s="56"/>
      <c r="I56" s="56"/>
      <c r="J56" s="56"/>
      <c r="K56" s="56"/>
      <c r="L56" s="56"/>
      <c r="M56" s="56"/>
      <c r="N56" s="56"/>
      <c r="O56" s="82"/>
      <c r="P56" s="94"/>
      <c r="Q56" s="3"/>
      <c r="R56" s="3"/>
    </row>
    <row r="57" spans="1:18" ht="27" customHeight="1">
      <c r="A57" s="23" t="s">
        <v>63</v>
      </c>
      <c r="B57" s="14" t="s">
        <v>60</v>
      </c>
      <c r="C57" s="66">
        <v>101000000</v>
      </c>
      <c r="D57" s="36">
        <f t="shared" si="4"/>
        <v>104400</v>
      </c>
      <c r="E57" s="31">
        <v>52200</v>
      </c>
      <c r="F57" s="152"/>
      <c r="G57" s="31"/>
      <c r="H57" s="56"/>
      <c r="I57" s="56"/>
      <c r="J57" s="56"/>
      <c r="K57" s="56">
        <v>52200</v>
      </c>
      <c r="L57" s="56"/>
      <c r="M57" s="56"/>
      <c r="N57" s="56"/>
      <c r="O57" s="82"/>
      <c r="P57" s="94"/>
      <c r="Q57" s="3"/>
      <c r="R57" s="3"/>
    </row>
    <row r="58" spans="1:18" ht="27" customHeight="1" hidden="1">
      <c r="A58" s="23" t="s">
        <v>63</v>
      </c>
      <c r="B58" s="14" t="s">
        <v>77</v>
      </c>
      <c r="C58" s="66">
        <v>101000000</v>
      </c>
      <c r="D58" s="36">
        <f t="shared" si="4"/>
        <v>0</v>
      </c>
      <c r="E58" s="31"/>
      <c r="F58" s="152"/>
      <c r="G58" s="31"/>
      <c r="H58" s="56"/>
      <c r="I58" s="56"/>
      <c r="J58" s="56"/>
      <c r="K58" s="56"/>
      <c r="L58" s="56"/>
      <c r="M58" s="56"/>
      <c r="N58" s="56"/>
      <c r="O58" s="82"/>
      <c r="P58" s="94"/>
      <c r="Q58" s="3"/>
      <c r="R58" s="3"/>
    </row>
    <row r="59" spans="1:18" ht="28.5" customHeight="1">
      <c r="A59" s="23" t="s">
        <v>63</v>
      </c>
      <c r="B59" s="14" t="s">
        <v>27</v>
      </c>
      <c r="C59" s="66">
        <v>101000000</v>
      </c>
      <c r="D59" s="36">
        <f t="shared" si="4"/>
        <v>11000</v>
      </c>
      <c r="E59" s="31"/>
      <c r="F59" s="152"/>
      <c r="G59" s="31"/>
      <c r="H59" s="56"/>
      <c r="I59" s="56"/>
      <c r="J59" s="56"/>
      <c r="K59" s="56"/>
      <c r="L59" s="56"/>
      <c r="M59" s="56"/>
      <c r="N59" s="56"/>
      <c r="O59" s="82"/>
      <c r="P59" s="94">
        <v>11000</v>
      </c>
      <c r="Q59" s="3"/>
      <c r="R59" s="3"/>
    </row>
    <row r="60" spans="1:16" ht="26.25" customHeight="1">
      <c r="A60" s="23" t="s">
        <v>63</v>
      </c>
      <c r="B60" s="14" t="s">
        <v>26</v>
      </c>
      <c r="C60" s="66">
        <v>101000000</v>
      </c>
      <c r="D60" s="36">
        <f t="shared" si="4"/>
        <v>1246900</v>
      </c>
      <c r="E60" s="31">
        <v>80000</v>
      </c>
      <c r="F60" s="152">
        <v>80000</v>
      </c>
      <c r="G60" s="31">
        <v>80000</v>
      </c>
      <c r="H60" s="31">
        <v>80000</v>
      </c>
      <c r="I60" s="31">
        <v>80000</v>
      </c>
      <c r="J60" s="31">
        <v>80000</v>
      </c>
      <c r="K60" s="31">
        <v>80000</v>
      </c>
      <c r="L60" s="31">
        <v>80000</v>
      </c>
      <c r="M60" s="31">
        <v>80000</v>
      </c>
      <c r="N60" s="31">
        <v>175000</v>
      </c>
      <c r="O60" s="31">
        <v>175000</v>
      </c>
      <c r="P60" s="31">
        <v>176900</v>
      </c>
    </row>
    <row r="61" spans="1:16" ht="28.5" customHeight="1">
      <c r="A61" s="23" t="s">
        <v>63</v>
      </c>
      <c r="B61" s="9" t="s">
        <v>17</v>
      </c>
      <c r="C61" s="66">
        <v>203063000</v>
      </c>
      <c r="D61" s="36">
        <f t="shared" si="4"/>
        <v>215600</v>
      </c>
      <c r="E61" s="39">
        <v>53900</v>
      </c>
      <c r="F61" s="147"/>
      <c r="G61" s="40"/>
      <c r="H61" s="56">
        <v>53900</v>
      </c>
      <c r="I61" s="53"/>
      <c r="J61" s="53"/>
      <c r="K61" s="53">
        <v>53900</v>
      </c>
      <c r="L61" s="53"/>
      <c r="M61" s="107"/>
      <c r="N61" s="53">
        <v>53900</v>
      </c>
      <c r="O61" s="52"/>
      <c r="P61" s="114"/>
    </row>
    <row r="62" spans="1:16" ht="28.5" customHeight="1">
      <c r="A62" s="23" t="s">
        <v>63</v>
      </c>
      <c r="B62" s="14" t="s">
        <v>12</v>
      </c>
      <c r="C62" s="66">
        <v>101000000</v>
      </c>
      <c r="D62" s="36">
        <f t="shared" si="4"/>
        <v>12000</v>
      </c>
      <c r="E62" s="31"/>
      <c r="F62" s="152"/>
      <c r="G62" s="31"/>
      <c r="H62" s="56"/>
      <c r="I62" s="56"/>
      <c r="J62" s="56"/>
      <c r="K62" s="56"/>
      <c r="L62" s="56"/>
      <c r="M62" s="56"/>
      <c r="N62" s="56"/>
      <c r="O62" s="82"/>
      <c r="P62" s="94">
        <v>12000</v>
      </c>
    </row>
    <row r="63" spans="1:16" ht="26.25" customHeight="1">
      <c r="A63" s="23" t="s">
        <v>63</v>
      </c>
      <c r="B63" s="14" t="s">
        <v>24</v>
      </c>
      <c r="C63" s="66">
        <v>101000000</v>
      </c>
      <c r="D63" s="36">
        <f t="shared" si="4"/>
        <v>2300</v>
      </c>
      <c r="E63" s="31"/>
      <c r="F63" s="152"/>
      <c r="G63" s="31"/>
      <c r="H63" s="56"/>
      <c r="I63" s="56"/>
      <c r="J63" s="56"/>
      <c r="K63" s="56"/>
      <c r="L63" s="56"/>
      <c r="M63" s="56"/>
      <c r="N63" s="56"/>
      <c r="O63" s="82"/>
      <c r="P63" s="94">
        <v>2300</v>
      </c>
    </row>
    <row r="64" spans="1:16" ht="27.75" customHeight="1">
      <c r="A64" s="23" t="s">
        <v>63</v>
      </c>
      <c r="B64" s="14" t="s">
        <v>23</v>
      </c>
      <c r="C64" s="66">
        <v>101000000</v>
      </c>
      <c r="D64" s="36">
        <f t="shared" si="4"/>
        <v>1500</v>
      </c>
      <c r="E64" s="31"/>
      <c r="F64" s="152"/>
      <c r="G64" s="31"/>
      <c r="H64" s="56"/>
      <c r="I64" s="56"/>
      <c r="J64" s="56"/>
      <c r="K64" s="56"/>
      <c r="L64" s="56"/>
      <c r="M64" s="56"/>
      <c r="N64" s="56"/>
      <c r="O64" s="82"/>
      <c r="P64" s="94">
        <v>1500</v>
      </c>
    </row>
    <row r="65" spans="1:16" ht="27.75" customHeight="1" hidden="1">
      <c r="A65" s="23" t="s">
        <v>63</v>
      </c>
      <c r="B65" s="14" t="s">
        <v>21</v>
      </c>
      <c r="C65" s="66">
        <v>190002069</v>
      </c>
      <c r="D65" s="36">
        <f t="shared" si="4"/>
        <v>0</v>
      </c>
      <c r="E65" s="31"/>
      <c r="F65" s="152"/>
      <c r="G65" s="31"/>
      <c r="H65" s="56"/>
      <c r="I65" s="56"/>
      <c r="J65" s="56"/>
      <c r="K65" s="56"/>
      <c r="L65" s="56"/>
      <c r="M65" s="56"/>
      <c r="N65" s="56"/>
      <c r="O65" s="82"/>
      <c r="P65" s="94"/>
    </row>
    <row r="66" spans="1:16" ht="27" customHeight="1">
      <c r="A66" s="23" t="s">
        <v>63</v>
      </c>
      <c r="B66" s="14" t="s">
        <v>21</v>
      </c>
      <c r="C66" s="66">
        <v>101000000</v>
      </c>
      <c r="D66" s="36">
        <f t="shared" si="4"/>
        <v>1726900</v>
      </c>
      <c r="E66" s="31"/>
      <c r="F66" s="152"/>
      <c r="G66" s="31"/>
      <c r="H66" s="56"/>
      <c r="I66" s="56"/>
      <c r="J66" s="56"/>
      <c r="K66" s="56"/>
      <c r="L66" s="56"/>
      <c r="M66" s="56"/>
      <c r="N66" s="56"/>
      <c r="O66" s="82"/>
      <c r="P66" s="94">
        <v>1726900</v>
      </c>
    </row>
    <row r="67" spans="1:16" ht="27.75" customHeight="1">
      <c r="A67" s="23" t="s">
        <v>63</v>
      </c>
      <c r="B67" s="14" t="s">
        <v>13</v>
      </c>
      <c r="C67" s="66">
        <v>101000000</v>
      </c>
      <c r="D67" s="36">
        <f t="shared" si="4"/>
        <v>1500</v>
      </c>
      <c r="E67" s="31"/>
      <c r="F67" s="152"/>
      <c r="G67" s="31"/>
      <c r="H67" s="56"/>
      <c r="I67" s="56"/>
      <c r="J67" s="56"/>
      <c r="K67" s="56"/>
      <c r="L67" s="56"/>
      <c r="M67" s="56"/>
      <c r="N67" s="56"/>
      <c r="O67" s="82"/>
      <c r="P67" s="94">
        <v>1500</v>
      </c>
    </row>
    <row r="68" spans="1:16" ht="27.75" customHeight="1">
      <c r="A68" s="23" t="s">
        <v>63</v>
      </c>
      <c r="B68" s="14" t="s">
        <v>20</v>
      </c>
      <c r="C68" s="66">
        <v>101000000</v>
      </c>
      <c r="D68" s="36">
        <f t="shared" si="4"/>
        <v>131000</v>
      </c>
      <c r="E68" s="31"/>
      <c r="F68" s="152"/>
      <c r="G68" s="31"/>
      <c r="H68" s="56"/>
      <c r="I68" s="56"/>
      <c r="J68" s="56"/>
      <c r="K68" s="56"/>
      <c r="L68" s="56"/>
      <c r="M68" s="56"/>
      <c r="N68" s="56"/>
      <c r="O68" s="82"/>
      <c r="P68" s="94">
        <v>131000</v>
      </c>
    </row>
    <row r="69" spans="1:16" ht="25.5" customHeight="1">
      <c r="A69" s="23" t="s">
        <v>63</v>
      </c>
      <c r="B69" s="12" t="s">
        <v>14</v>
      </c>
      <c r="C69" s="66">
        <v>101000000</v>
      </c>
      <c r="D69" s="36">
        <f t="shared" si="4"/>
        <v>642400</v>
      </c>
      <c r="E69" s="31">
        <v>10000</v>
      </c>
      <c r="F69" s="152">
        <v>20000</v>
      </c>
      <c r="G69" s="31">
        <v>20000</v>
      </c>
      <c r="H69" s="31">
        <v>20000</v>
      </c>
      <c r="I69" s="31">
        <v>20000</v>
      </c>
      <c r="J69" s="31">
        <v>20000</v>
      </c>
      <c r="K69" s="31">
        <v>20000</v>
      </c>
      <c r="L69" s="31">
        <v>20000</v>
      </c>
      <c r="M69" s="31">
        <v>20000</v>
      </c>
      <c r="N69" s="31">
        <v>20000</v>
      </c>
      <c r="O69" s="31">
        <v>30000</v>
      </c>
      <c r="P69" s="94">
        <v>422400</v>
      </c>
    </row>
    <row r="70" spans="1:16" ht="29.25" customHeight="1">
      <c r="A70" s="23" t="s">
        <v>63</v>
      </c>
      <c r="B70" s="35" t="s">
        <v>15</v>
      </c>
      <c r="C70" s="66">
        <v>101000000</v>
      </c>
      <c r="D70" s="36">
        <f>SUM(E70:P70)</f>
        <v>72000</v>
      </c>
      <c r="E70" s="32"/>
      <c r="F70" s="153"/>
      <c r="G70" s="32"/>
      <c r="H70" s="32"/>
      <c r="I70" s="32"/>
      <c r="J70" s="32"/>
      <c r="K70" s="32"/>
      <c r="L70" s="32"/>
      <c r="M70" s="32"/>
      <c r="N70" s="32"/>
      <c r="O70" s="32"/>
      <c r="P70" s="32">
        <v>72000</v>
      </c>
    </row>
    <row r="71" spans="1:16" ht="31.5" customHeight="1" hidden="1">
      <c r="A71" s="23" t="s">
        <v>63</v>
      </c>
      <c r="B71" s="35" t="s">
        <v>16</v>
      </c>
      <c r="C71" s="66">
        <v>120002465</v>
      </c>
      <c r="D71" s="36">
        <f t="shared" si="4"/>
        <v>0</v>
      </c>
      <c r="E71" s="32"/>
      <c r="F71" s="153"/>
      <c r="G71" s="32"/>
      <c r="H71" s="57"/>
      <c r="I71" s="57"/>
      <c r="J71" s="57"/>
      <c r="K71" s="57"/>
      <c r="L71" s="57"/>
      <c r="M71" s="57"/>
      <c r="N71" s="57"/>
      <c r="O71" s="83"/>
      <c r="P71" s="95"/>
    </row>
    <row r="72" spans="1:16" ht="31.5" customHeight="1" hidden="1">
      <c r="A72" s="23" t="s">
        <v>63</v>
      </c>
      <c r="B72" s="35" t="s">
        <v>16</v>
      </c>
      <c r="C72" s="66" t="s">
        <v>94</v>
      </c>
      <c r="D72" s="36">
        <f t="shared" si="4"/>
        <v>0</v>
      </c>
      <c r="E72" s="32"/>
      <c r="F72" s="153"/>
      <c r="G72" s="32"/>
      <c r="H72" s="57"/>
      <c r="I72" s="57"/>
      <c r="J72" s="57"/>
      <c r="K72" s="57"/>
      <c r="L72" s="57"/>
      <c r="M72" s="57"/>
      <c r="N72" s="57"/>
      <c r="O72" s="83"/>
      <c r="P72" s="95"/>
    </row>
    <row r="73" spans="1:16" ht="31.5" customHeight="1" hidden="1">
      <c r="A73" s="23" t="s">
        <v>63</v>
      </c>
      <c r="B73" s="35" t="s">
        <v>16</v>
      </c>
      <c r="C73" s="66" t="s">
        <v>95</v>
      </c>
      <c r="D73" s="36">
        <f t="shared" si="4"/>
        <v>0</v>
      </c>
      <c r="E73" s="32"/>
      <c r="F73" s="153"/>
      <c r="G73" s="32"/>
      <c r="H73" s="57"/>
      <c r="I73" s="57"/>
      <c r="J73" s="57"/>
      <c r="K73" s="57"/>
      <c r="L73" s="57"/>
      <c r="M73" s="57"/>
      <c r="N73" s="57"/>
      <c r="O73" s="83"/>
      <c r="P73" s="95"/>
    </row>
    <row r="74" spans="1:16" ht="31.5" customHeight="1" hidden="1">
      <c r="A74" s="23" t="s">
        <v>63</v>
      </c>
      <c r="B74" s="35" t="s">
        <v>16</v>
      </c>
      <c r="C74" s="66">
        <v>120004009</v>
      </c>
      <c r="D74" s="36">
        <f>SUM(E74:P74)</f>
        <v>0</v>
      </c>
      <c r="E74" s="32"/>
      <c r="F74" s="153"/>
      <c r="G74" s="32"/>
      <c r="H74" s="57"/>
      <c r="I74" s="57"/>
      <c r="J74" s="57"/>
      <c r="K74" s="57"/>
      <c r="L74" s="57"/>
      <c r="M74" s="57"/>
      <c r="N74" s="57"/>
      <c r="O74" s="83"/>
      <c r="P74" s="95"/>
    </row>
    <row r="75" spans="1:16" ht="31.5" customHeight="1">
      <c r="A75" s="23" t="s">
        <v>63</v>
      </c>
      <c r="B75" s="35" t="s">
        <v>16</v>
      </c>
      <c r="C75" s="66">
        <v>101000000</v>
      </c>
      <c r="D75" s="36">
        <f t="shared" si="4"/>
        <v>3285400</v>
      </c>
      <c r="E75" s="32">
        <v>273000</v>
      </c>
      <c r="F75" s="153">
        <v>200000</v>
      </c>
      <c r="G75" s="32">
        <v>200000</v>
      </c>
      <c r="H75" s="32">
        <v>200000</v>
      </c>
      <c r="I75" s="32">
        <v>200000</v>
      </c>
      <c r="J75" s="32">
        <v>200000</v>
      </c>
      <c r="K75" s="32">
        <v>200000</v>
      </c>
      <c r="L75" s="32">
        <v>200000</v>
      </c>
      <c r="M75" s="32">
        <v>250000</v>
      </c>
      <c r="N75" s="32">
        <v>372000</v>
      </c>
      <c r="O75" s="32">
        <v>495000</v>
      </c>
      <c r="P75" s="95">
        <v>495400</v>
      </c>
    </row>
    <row r="76" spans="1:16" ht="30.75" customHeight="1">
      <c r="A76" s="23" t="s">
        <v>63</v>
      </c>
      <c r="B76" s="35" t="s">
        <v>33</v>
      </c>
      <c r="C76" s="66">
        <v>101000000</v>
      </c>
      <c r="D76" s="36">
        <f t="shared" si="4"/>
        <v>17700</v>
      </c>
      <c r="E76" s="32"/>
      <c r="F76" s="153"/>
      <c r="G76" s="32"/>
      <c r="H76" s="57"/>
      <c r="I76" s="57"/>
      <c r="J76" s="57"/>
      <c r="K76" s="57"/>
      <c r="L76" s="57"/>
      <c r="M76" s="57"/>
      <c r="N76" s="57"/>
      <c r="O76" s="32"/>
      <c r="P76" s="32">
        <v>17700</v>
      </c>
    </row>
    <row r="77" spans="1:16" ht="29.25" customHeight="1">
      <c r="A77" s="23" t="s">
        <v>63</v>
      </c>
      <c r="B77" s="35" t="s">
        <v>35</v>
      </c>
      <c r="C77" s="66">
        <v>101000000</v>
      </c>
      <c r="D77" s="36">
        <f>SUM(E77:P77)</f>
        <v>240000</v>
      </c>
      <c r="E77" s="32"/>
      <c r="F77" s="153">
        <v>5000</v>
      </c>
      <c r="G77" s="32">
        <v>5000</v>
      </c>
      <c r="H77" s="32">
        <v>30000</v>
      </c>
      <c r="I77" s="57">
        <v>30000</v>
      </c>
      <c r="J77" s="32">
        <v>10000</v>
      </c>
      <c r="K77" s="32">
        <v>10000</v>
      </c>
      <c r="L77" s="32">
        <v>20000</v>
      </c>
      <c r="M77" s="32">
        <v>20000</v>
      </c>
      <c r="N77" s="32">
        <v>20000</v>
      </c>
      <c r="O77" s="83">
        <v>40000</v>
      </c>
      <c r="P77" s="95">
        <v>50000</v>
      </c>
    </row>
    <row r="78" spans="1:16" ht="29.25" customHeight="1" hidden="1">
      <c r="A78" s="23" t="s">
        <v>63</v>
      </c>
      <c r="B78" s="35" t="s">
        <v>91</v>
      </c>
      <c r="C78" s="66">
        <v>101000000</v>
      </c>
      <c r="D78" s="36">
        <f t="shared" si="4"/>
        <v>0</v>
      </c>
      <c r="E78" s="32"/>
      <c r="F78" s="153"/>
      <c r="G78" s="32"/>
      <c r="H78" s="57"/>
      <c r="I78" s="57"/>
      <c r="J78" s="57"/>
      <c r="K78" s="57"/>
      <c r="L78" s="57"/>
      <c r="M78" s="57"/>
      <c r="N78" s="57"/>
      <c r="O78" s="83"/>
      <c r="P78" s="95"/>
    </row>
    <row r="79" spans="1:17" ht="21.75" customHeight="1">
      <c r="A79" s="25" t="s">
        <v>38</v>
      </c>
      <c r="B79" s="21" t="s">
        <v>41</v>
      </c>
      <c r="C79" s="34"/>
      <c r="D79" s="36">
        <f>SUM(D54:D78)</f>
        <v>11501600</v>
      </c>
      <c r="E79" s="41">
        <f>SUM(E54:E78)</f>
        <v>829400</v>
      </c>
      <c r="F79" s="154">
        <f aca="true" t="shared" si="5" ref="F79:P79">SUM(F54:F78)</f>
        <v>480100</v>
      </c>
      <c r="G79" s="41">
        <f t="shared" si="5"/>
        <v>491300</v>
      </c>
      <c r="H79" s="58">
        <f t="shared" si="5"/>
        <v>595200</v>
      </c>
      <c r="I79" s="58">
        <f t="shared" si="5"/>
        <v>541300</v>
      </c>
      <c r="J79" s="58">
        <f t="shared" si="5"/>
        <v>521300</v>
      </c>
      <c r="K79" s="58">
        <f t="shared" si="5"/>
        <v>627400</v>
      </c>
      <c r="L79" s="58">
        <f t="shared" si="5"/>
        <v>531300</v>
      </c>
      <c r="M79" s="58">
        <f t="shared" si="5"/>
        <v>581300</v>
      </c>
      <c r="N79" s="58">
        <f t="shared" si="5"/>
        <v>1185200</v>
      </c>
      <c r="O79" s="41">
        <f t="shared" si="5"/>
        <v>1368300</v>
      </c>
      <c r="P79" s="58">
        <f t="shared" si="5"/>
        <v>3749500</v>
      </c>
      <c r="Q79" s="64">
        <f>P79+O79+N79+M79+L79+K79+J79+I79+H79+G79+F79+E79</f>
        <v>11501600</v>
      </c>
    </row>
    <row r="80" spans="1:16" ht="13.5" customHeight="1">
      <c r="A80" s="23"/>
      <c r="B80" s="16"/>
      <c r="C80" s="19"/>
      <c r="D80" s="18"/>
      <c r="E80" s="18"/>
      <c r="F80" s="155"/>
      <c r="G80" s="18"/>
      <c r="H80" s="59"/>
      <c r="I80" s="59"/>
      <c r="J80" s="59"/>
      <c r="K80" s="59"/>
      <c r="L80" s="59"/>
      <c r="M80" s="59"/>
      <c r="N80" s="59"/>
      <c r="O80" s="84"/>
      <c r="P80" s="96"/>
    </row>
    <row r="81" spans="1:16" ht="15">
      <c r="A81" s="121" t="s">
        <v>18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3"/>
    </row>
    <row r="82" spans="1:16" ht="18" customHeight="1">
      <c r="A82" s="26"/>
      <c r="B82" s="1"/>
      <c r="C82" s="1"/>
      <c r="D82" s="1"/>
      <c r="E82" s="1"/>
      <c r="F82" s="156"/>
      <c r="G82" s="1"/>
      <c r="H82" s="60"/>
      <c r="I82" s="60"/>
      <c r="J82" s="60"/>
      <c r="K82" s="60"/>
      <c r="L82" s="60"/>
      <c r="M82" s="60"/>
      <c r="N82" s="60"/>
      <c r="O82" s="85"/>
      <c r="P82" s="97"/>
    </row>
    <row r="83" spans="1:16" ht="61.5" customHeight="1">
      <c r="A83" s="23" t="s">
        <v>39</v>
      </c>
      <c r="B83" s="21" t="s">
        <v>41</v>
      </c>
      <c r="C83" s="1"/>
      <c r="D83" s="5"/>
      <c r="E83" s="5"/>
      <c r="F83" s="157"/>
      <c r="G83" s="5"/>
      <c r="H83" s="61"/>
      <c r="I83" s="61"/>
      <c r="J83" s="61"/>
      <c r="K83" s="61"/>
      <c r="L83" s="61"/>
      <c r="M83" s="61"/>
      <c r="N83" s="61"/>
      <c r="O83" s="86"/>
      <c r="P83" s="98"/>
    </row>
    <row r="84" spans="1:16" ht="18" customHeight="1">
      <c r="A84" s="23"/>
      <c r="B84" s="21"/>
      <c r="C84" s="1"/>
      <c r="D84" s="4"/>
      <c r="E84" s="4"/>
      <c r="F84" s="158"/>
      <c r="G84" s="4"/>
      <c r="H84" s="62"/>
      <c r="I84" s="62"/>
      <c r="J84" s="62"/>
      <c r="K84" s="62"/>
      <c r="L84" s="62"/>
      <c r="M84" s="62"/>
      <c r="N84" s="62"/>
      <c r="O84" s="87"/>
      <c r="P84" s="98"/>
    </row>
    <row r="85" spans="1:16" ht="58.5" customHeight="1">
      <c r="A85" s="23" t="s">
        <v>32</v>
      </c>
      <c r="B85" s="20" t="s">
        <v>54</v>
      </c>
      <c r="C85" s="8"/>
      <c r="D85" s="7">
        <f>D79</f>
        <v>11501600</v>
      </c>
      <c r="E85" s="7">
        <f aca="true" t="shared" si="6" ref="E85:P85">E79</f>
        <v>829400</v>
      </c>
      <c r="F85" s="154">
        <f t="shared" si="6"/>
        <v>480100</v>
      </c>
      <c r="G85" s="7">
        <f t="shared" si="6"/>
        <v>491300</v>
      </c>
      <c r="H85" s="58">
        <f t="shared" si="6"/>
        <v>595200</v>
      </c>
      <c r="I85" s="58">
        <f t="shared" si="6"/>
        <v>541300</v>
      </c>
      <c r="J85" s="58">
        <f t="shared" si="6"/>
        <v>521300</v>
      </c>
      <c r="K85" s="58">
        <f t="shared" si="6"/>
        <v>627400</v>
      </c>
      <c r="L85" s="58">
        <f t="shared" si="6"/>
        <v>531300</v>
      </c>
      <c r="M85" s="58">
        <f t="shared" si="6"/>
        <v>581300</v>
      </c>
      <c r="N85" s="58">
        <f t="shared" si="6"/>
        <v>1185200</v>
      </c>
      <c r="O85" s="41">
        <f t="shared" si="6"/>
        <v>1368300</v>
      </c>
      <c r="P85" s="99">
        <f t="shared" si="6"/>
        <v>3749500</v>
      </c>
    </row>
    <row r="86" spans="1:16" ht="12" customHeight="1">
      <c r="A86" s="26"/>
      <c r="B86" s="20"/>
      <c r="C86" s="8"/>
      <c r="D86" s="7"/>
      <c r="E86" s="7"/>
      <c r="F86" s="154"/>
      <c r="G86" s="7"/>
      <c r="H86" s="58"/>
      <c r="I86" s="58"/>
      <c r="J86" s="58"/>
      <c r="K86" s="58"/>
      <c r="L86" s="58"/>
      <c r="M86" s="58"/>
      <c r="N86" s="58"/>
      <c r="O86" s="41"/>
      <c r="P86" s="99"/>
    </row>
    <row r="87" spans="1:16" ht="39.75" customHeight="1">
      <c r="A87" s="26" t="s">
        <v>62</v>
      </c>
      <c r="B87" s="20"/>
      <c r="C87" s="8"/>
      <c r="D87" s="7"/>
      <c r="E87" s="7"/>
      <c r="F87" s="154"/>
      <c r="G87" s="7"/>
      <c r="H87" s="58"/>
      <c r="I87" s="58"/>
      <c r="J87" s="58"/>
      <c r="K87" s="58"/>
      <c r="L87" s="58"/>
      <c r="M87" s="58"/>
      <c r="N87" s="58"/>
      <c r="O87" s="41"/>
      <c r="P87" s="99"/>
    </row>
    <row r="88" spans="1:16" ht="48.75" customHeight="1" thickBot="1">
      <c r="A88" s="27" t="s">
        <v>19</v>
      </c>
      <c r="B88" s="29" t="s">
        <v>55</v>
      </c>
      <c r="C88" s="30"/>
      <c r="D88" s="28"/>
      <c r="E88" s="28"/>
      <c r="F88" s="159"/>
      <c r="G88" s="28"/>
      <c r="H88" s="63"/>
      <c r="I88" s="63"/>
      <c r="J88" s="63"/>
      <c r="K88" s="63"/>
      <c r="L88" s="63"/>
      <c r="M88" s="63"/>
      <c r="N88" s="63"/>
      <c r="O88" s="88"/>
      <c r="P88" s="100"/>
    </row>
    <row r="89" spans="1:32" ht="12" customHeight="1">
      <c r="A89" s="13"/>
      <c r="B89" s="13"/>
      <c r="C89" s="13"/>
      <c r="D89" s="6"/>
      <c r="E89" s="6"/>
      <c r="F89" s="160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</row>
    <row r="90" spans="1:32" ht="15">
      <c r="A90" s="13"/>
      <c r="B90" s="13"/>
      <c r="C90" s="13"/>
      <c r="D90" s="6"/>
      <c r="E90" s="6"/>
      <c r="F90" s="160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</row>
    <row r="91" spans="1:32" ht="15.75">
      <c r="A91" s="71" t="s">
        <v>65</v>
      </c>
      <c r="B91" s="71" t="s">
        <v>70</v>
      </c>
      <c r="C91" s="72"/>
      <c r="D91" s="72"/>
      <c r="E91" s="71"/>
      <c r="F91" s="135" t="s">
        <v>69</v>
      </c>
      <c r="G91" s="135"/>
      <c r="H91" s="135"/>
      <c r="I91" s="48"/>
      <c r="J91" s="48"/>
      <c r="K91" s="48"/>
      <c r="L91" s="48"/>
      <c r="M91" s="48"/>
      <c r="N91" s="48"/>
      <c r="O91" s="48"/>
      <c r="P91" s="48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</row>
    <row r="92" spans="1:32" ht="12.75">
      <c r="A92" s="69"/>
      <c r="B92" s="69"/>
      <c r="C92" s="69"/>
      <c r="D92" s="69"/>
      <c r="E92" s="69"/>
      <c r="F92" s="143"/>
      <c r="G92" s="70"/>
      <c r="H92" s="70"/>
      <c r="O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</row>
    <row r="93" spans="1:32" ht="35.25" customHeight="1">
      <c r="A93" s="69"/>
      <c r="B93" s="69"/>
      <c r="C93" s="69"/>
      <c r="D93" s="65"/>
      <c r="E93" s="119">
        <f>941687.49+E50-E79</f>
        <v>675887.49</v>
      </c>
      <c r="F93" s="161">
        <f aca="true" t="shared" si="7" ref="F93:P93">E93+F50-F79</f>
        <v>738287.49</v>
      </c>
      <c r="G93" s="120">
        <f t="shared" si="7"/>
        <v>861187.49</v>
      </c>
      <c r="H93" s="120">
        <f t="shared" si="7"/>
        <v>920387.49</v>
      </c>
      <c r="I93" s="120">
        <f t="shared" si="7"/>
        <v>948787.49</v>
      </c>
      <c r="J93" s="120">
        <f t="shared" si="7"/>
        <v>998187.49</v>
      </c>
      <c r="K93" s="120">
        <f t="shared" si="7"/>
        <v>1035387.49</v>
      </c>
      <c r="L93" s="120">
        <f t="shared" si="7"/>
        <v>1114787.49</v>
      </c>
      <c r="M93" s="120">
        <f t="shared" si="7"/>
        <v>1264187.49</v>
      </c>
      <c r="N93" s="120">
        <f t="shared" si="7"/>
        <v>1373587.4900000002</v>
      </c>
      <c r="O93" s="120">
        <f t="shared" si="7"/>
        <v>3495987.49</v>
      </c>
      <c r="P93" s="120">
        <f t="shared" si="7"/>
        <v>941687.4900000002</v>
      </c>
      <c r="Q93" s="77"/>
      <c r="R93" s="7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</row>
    <row r="94" spans="1:32" ht="12.75">
      <c r="A94" s="73"/>
      <c r="B94" s="73"/>
      <c r="C94" s="73"/>
      <c r="D94" s="73"/>
      <c r="E94" s="73"/>
      <c r="F94" s="162"/>
      <c r="G94" s="74"/>
      <c r="H94" s="74"/>
      <c r="I94" s="75"/>
      <c r="J94" s="75"/>
      <c r="K94" s="75"/>
      <c r="L94" s="75"/>
      <c r="M94" s="75"/>
      <c r="N94" s="75"/>
      <c r="O94" s="75"/>
      <c r="P94" s="75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spans="1:32" ht="12.75">
      <c r="A95" s="132"/>
      <c r="B95" s="132"/>
      <c r="C95" s="132"/>
      <c r="D95" s="132"/>
      <c r="E95" s="73"/>
      <c r="F95" s="162"/>
      <c r="G95" s="74"/>
      <c r="H95" s="74"/>
      <c r="I95" s="75"/>
      <c r="J95" s="75"/>
      <c r="K95" s="75"/>
      <c r="L95" s="75"/>
      <c r="M95" s="75"/>
      <c r="N95" s="75"/>
      <c r="O95" s="75"/>
      <c r="P95" s="7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</row>
    <row r="96" spans="1:32" ht="12.75">
      <c r="A96" s="73"/>
      <c r="B96" s="73"/>
      <c r="C96" s="73"/>
      <c r="D96" s="73"/>
      <c r="E96" s="73"/>
      <c r="F96" s="162"/>
      <c r="G96" s="74"/>
      <c r="H96" s="74"/>
      <c r="I96" s="76"/>
      <c r="J96" s="76"/>
      <c r="K96" s="76"/>
      <c r="L96" s="76"/>
      <c r="M96" s="76"/>
      <c r="N96" s="76"/>
      <c r="O96" s="76"/>
      <c r="P96" s="76"/>
      <c r="Q96" s="49"/>
      <c r="R96" s="49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</row>
    <row r="97" spans="1:32" ht="12.75">
      <c r="A97" s="69"/>
      <c r="B97" s="69"/>
      <c r="C97" s="69"/>
      <c r="D97" s="69"/>
      <c r="E97" s="69"/>
      <c r="F97" s="143"/>
      <c r="G97" s="70"/>
      <c r="H97" s="70"/>
      <c r="O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</row>
    <row r="98" spans="1:32" ht="12.75">
      <c r="A98" s="69"/>
      <c r="B98" s="69"/>
      <c r="C98" s="69"/>
      <c r="D98" s="69"/>
      <c r="E98" s="69"/>
      <c r="F98" s="143"/>
      <c r="G98" s="70"/>
      <c r="H98" s="70"/>
      <c r="O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</row>
    <row r="99" spans="1:32" ht="12.75">
      <c r="A99" s="69"/>
      <c r="B99" s="69"/>
      <c r="C99" s="69"/>
      <c r="D99" s="69"/>
      <c r="E99" s="69"/>
      <c r="F99" s="143"/>
      <c r="G99" s="70"/>
      <c r="H99" s="70"/>
      <c r="O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</row>
    <row r="100" spans="1:32" ht="12.75">
      <c r="A100" s="69"/>
      <c r="B100" s="69"/>
      <c r="C100" s="69"/>
      <c r="D100" s="69"/>
      <c r="E100" s="69"/>
      <c r="F100" s="143"/>
      <c r="G100" s="70"/>
      <c r="H100" s="70"/>
      <c r="O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</row>
    <row r="101" spans="7:32" ht="12.75">
      <c r="G101" s="47"/>
      <c r="O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</row>
    <row r="102" spans="3:32" ht="12.75">
      <c r="C102" s="69" t="s">
        <v>83</v>
      </c>
      <c r="G102" s="47"/>
      <c r="O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7:32" ht="12.75">
      <c r="G103" s="47"/>
      <c r="O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7:32" ht="12.75">
      <c r="G104" s="47"/>
      <c r="O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7:32" ht="12.75">
      <c r="G105" s="47"/>
      <c r="O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7:32" ht="12.75">
      <c r="G106" s="47"/>
      <c r="O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</row>
    <row r="107" spans="7:32" ht="12.75">
      <c r="G107" s="47"/>
      <c r="O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7:32" ht="12.75">
      <c r="G108" s="47"/>
      <c r="O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7:32" ht="12.75">
      <c r="G109" s="47"/>
      <c r="O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7:32" ht="12.75">
      <c r="G110" s="47"/>
      <c r="O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7:32" ht="12.75">
      <c r="G111" s="47"/>
      <c r="O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</row>
    <row r="112" spans="7:32" ht="12.75">
      <c r="G112" s="47"/>
      <c r="O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</row>
    <row r="113" spans="7:32" ht="12.75">
      <c r="G113" s="47"/>
      <c r="O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7:32" ht="12.75">
      <c r="G114" s="47"/>
      <c r="O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7:32" ht="12.75">
      <c r="G115" s="47"/>
      <c r="O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7:32" ht="12.75">
      <c r="G116" s="47"/>
      <c r="O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7:32" ht="12.75">
      <c r="G117" s="47"/>
      <c r="O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spans="7:32" ht="12.75">
      <c r="G118" s="47"/>
      <c r="O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</row>
    <row r="119" spans="7:32" ht="12.75">
      <c r="G119" s="47"/>
      <c r="O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</row>
    <row r="120" spans="7:32" ht="12.75">
      <c r="G120" s="47"/>
      <c r="O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  <row r="121" spans="7:32" ht="12.75">
      <c r="G121" s="47"/>
      <c r="O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7:32" ht="12.75">
      <c r="G122" s="47"/>
      <c r="O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7:32" ht="12.75">
      <c r="G123" s="47"/>
      <c r="O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7:32" ht="12.75">
      <c r="G124" s="47"/>
      <c r="O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7:32" ht="12.75">
      <c r="G125" s="47"/>
      <c r="O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7:32" ht="12.75">
      <c r="G126" s="47"/>
      <c r="O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7:32" ht="12.75">
      <c r="G127" s="47"/>
      <c r="O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7:32" ht="12.75">
      <c r="G128" s="47"/>
      <c r="O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7:32" ht="12.75">
      <c r="G129" s="47"/>
      <c r="O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7:32" ht="12.75">
      <c r="G130" s="47"/>
      <c r="O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7:32" ht="12.75">
      <c r="G131" s="47"/>
      <c r="O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7:32" ht="12.75">
      <c r="G132" s="47"/>
      <c r="O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7:32" ht="12.75">
      <c r="G133" s="47"/>
      <c r="O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7:32" ht="12.75">
      <c r="G134" s="47"/>
      <c r="O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7:32" ht="12.75">
      <c r="G135" s="47"/>
      <c r="O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</row>
    <row r="136" spans="7:32" ht="12.75">
      <c r="G136" s="47"/>
      <c r="O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</row>
    <row r="137" spans="7:32" ht="12.75">
      <c r="G137" s="47"/>
      <c r="O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</row>
    <row r="138" spans="7:32" ht="12.75">
      <c r="G138" s="47"/>
      <c r="O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</row>
    <row r="139" spans="7:32" ht="12.75">
      <c r="G139" s="47"/>
      <c r="O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</row>
    <row r="140" spans="7:32" ht="12.75">
      <c r="G140" s="47"/>
      <c r="O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</row>
    <row r="141" spans="7:32" ht="12.75">
      <c r="G141" s="47"/>
      <c r="O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</row>
    <row r="142" spans="7:32" ht="12.75">
      <c r="G142" s="47"/>
      <c r="O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</row>
    <row r="143" spans="7:32" ht="12.75">
      <c r="G143" s="47"/>
      <c r="O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</row>
    <row r="144" spans="7:32" ht="12.75">
      <c r="G144" s="47"/>
      <c r="O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</row>
    <row r="145" spans="7:32" ht="12.75">
      <c r="G145" s="47"/>
      <c r="O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</row>
    <row r="146" spans="7:32" ht="12.75">
      <c r="G146" s="47"/>
      <c r="O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</row>
    <row r="147" spans="7:32" ht="12.75">
      <c r="G147" s="47"/>
      <c r="O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</row>
    <row r="148" spans="7:32" ht="12.75">
      <c r="G148" s="47"/>
      <c r="O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</row>
    <row r="149" spans="7:32" ht="12.75">
      <c r="G149" s="47"/>
      <c r="O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</row>
    <row r="150" spans="7:32" ht="12.75">
      <c r="G150" s="47"/>
      <c r="O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</row>
    <row r="151" spans="7:32" ht="12.75">
      <c r="G151" s="47"/>
      <c r="O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</row>
    <row r="152" spans="7:32" ht="12.75">
      <c r="G152" s="47"/>
      <c r="O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</row>
    <row r="153" spans="7:32" ht="12.75">
      <c r="G153" s="47"/>
      <c r="O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</row>
    <row r="154" spans="7:32" ht="12.75">
      <c r="G154" s="47"/>
      <c r="O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</row>
    <row r="155" spans="7:32" ht="12.75">
      <c r="G155" s="47"/>
      <c r="O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</row>
    <row r="156" spans="7:32" ht="12.75">
      <c r="G156" s="47"/>
      <c r="O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</row>
    <row r="157" spans="7:32" ht="12.75">
      <c r="G157" s="47"/>
      <c r="O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</row>
    <row r="158" spans="7:32" ht="12.75">
      <c r="G158" s="47"/>
      <c r="O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</row>
    <row r="159" spans="7:32" ht="12.75">
      <c r="G159" s="47"/>
      <c r="O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</row>
    <row r="160" spans="7:32" ht="12.75">
      <c r="G160" s="47"/>
      <c r="O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</row>
    <row r="161" spans="7:32" ht="12.75">
      <c r="G161" s="47"/>
      <c r="O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</row>
    <row r="162" spans="7:32" ht="12.75">
      <c r="G162" s="47"/>
      <c r="O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</row>
    <row r="163" spans="7:32" ht="12.75">
      <c r="G163" s="47"/>
      <c r="O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</row>
    <row r="164" spans="7:32" ht="12.75">
      <c r="G164" s="47"/>
      <c r="O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</row>
    <row r="165" spans="7:32" ht="12.75">
      <c r="G165" s="47"/>
      <c r="O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</row>
    <row r="166" spans="7:32" ht="12.75">
      <c r="G166" s="47"/>
      <c r="O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</row>
    <row r="167" spans="7:32" ht="12.75">
      <c r="G167" s="47"/>
      <c r="O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</row>
    <row r="168" spans="7:32" ht="12.75">
      <c r="G168" s="47"/>
      <c r="O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</row>
    <row r="169" spans="7:32" ht="12.75">
      <c r="G169" s="47"/>
      <c r="O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</row>
    <row r="170" spans="7:32" ht="12.75">
      <c r="G170" s="47"/>
      <c r="O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</row>
    <row r="171" spans="7:32" ht="12.75">
      <c r="G171" s="47"/>
      <c r="O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</row>
    <row r="172" spans="7:32" ht="12.75">
      <c r="G172" s="47"/>
      <c r="O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</row>
    <row r="173" spans="7:32" ht="12.75">
      <c r="G173" s="47"/>
      <c r="O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</row>
    <row r="174" spans="7:32" ht="12.75">
      <c r="G174" s="47"/>
      <c r="O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</row>
    <row r="175" spans="7:32" ht="12.75">
      <c r="G175" s="47"/>
      <c r="O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</row>
    <row r="176" spans="7:32" ht="12.75">
      <c r="G176" s="47"/>
      <c r="O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</row>
    <row r="177" spans="7:32" ht="12.75">
      <c r="G177" s="47"/>
      <c r="O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</row>
    <row r="178" spans="7:32" ht="12.75">
      <c r="G178" s="47"/>
      <c r="O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7:32" ht="12.75">
      <c r="G179" s="47"/>
      <c r="O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7:32" ht="12.75">
      <c r="G180" s="47"/>
      <c r="O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7:32" ht="12.75">
      <c r="G181" s="47"/>
      <c r="O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7:32" ht="12.75">
      <c r="G182" s="47"/>
      <c r="O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7:32" ht="12.75">
      <c r="G183" s="47"/>
      <c r="O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7:32" ht="12.75">
      <c r="G184" s="47"/>
      <c r="O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7:32" ht="12.75">
      <c r="G185" s="47"/>
      <c r="O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</row>
    <row r="186" spans="7:32" ht="12.75">
      <c r="G186" s="47"/>
      <c r="O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</row>
    <row r="187" spans="7:32" ht="12.75">
      <c r="G187" s="47"/>
      <c r="O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</row>
    <row r="188" spans="7:32" ht="12.75">
      <c r="G188" s="47"/>
      <c r="O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</row>
    <row r="189" spans="7:32" ht="12.75">
      <c r="G189" s="47"/>
      <c r="O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</row>
    <row r="190" spans="7:32" ht="12.75">
      <c r="G190" s="47"/>
      <c r="O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</row>
    <row r="191" spans="7:32" ht="12.75">
      <c r="G191" s="47"/>
      <c r="O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</row>
    <row r="192" spans="7:32" ht="12.75">
      <c r="G192" s="47"/>
      <c r="O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</row>
    <row r="193" spans="7:32" ht="12.75">
      <c r="G193" s="47"/>
      <c r="O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</row>
    <row r="194" spans="7:32" ht="12.75">
      <c r="G194" s="47"/>
      <c r="O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</row>
    <row r="195" spans="7:32" ht="12.75">
      <c r="G195" s="47"/>
      <c r="O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</row>
    <row r="196" spans="7:32" ht="12.75">
      <c r="G196" s="47"/>
      <c r="O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</row>
    <row r="197" spans="7:32" ht="12.75">
      <c r="G197" s="47"/>
      <c r="O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</row>
    <row r="198" spans="7:32" ht="12.75">
      <c r="G198" s="47"/>
      <c r="O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</row>
    <row r="199" spans="7:32" ht="12.75">
      <c r="G199" s="47"/>
      <c r="O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</row>
    <row r="200" spans="7:32" ht="12.75">
      <c r="G200" s="47"/>
      <c r="O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</row>
    <row r="201" spans="7:32" ht="12.75">
      <c r="G201" s="47"/>
      <c r="O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</row>
    <row r="202" spans="7:32" ht="12.75">
      <c r="G202" s="47"/>
      <c r="O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</row>
    <row r="203" spans="7:32" ht="12.75">
      <c r="G203" s="47"/>
      <c r="O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</row>
    <row r="204" spans="7:32" ht="12.75">
      <c r="G204" s="47"/>
      <c r="O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</row>
    <row r="205" spans="7:32" ht="12.75">
      <c r="G205" s="47"/>
      <c r="O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</row>
    <row r="206" spans="7:32" ht="12.75">
      <c r="G206" s="47"/>
      <c r="O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</row>
    <row r="207" spans="7:32" ht="12.75">
      <c r="G207" s="47"/>
      <c r="O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</row>
    <row r="208" spans="7:32" ht="12.75">
      <c r="G208" s="47"/>
      <c r="O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</row>
    <row r="209" spans="7:32" ht="12.75">
      <c r="G209" s="47"/>
      <c r="O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</row>
    <row r="210" spans="7:32" ht="12.75">
      <c r="G210" s="47"/>
      <c r="O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</row>
    <row r="211" spans="7:32" ht="12.75">
      <c r="G211" s="47"/>
      <c r="O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</row>
    <row r="212" spans="7:32" ht="12.75">
      <c r="G212" s="47"/>
      <c r="O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</row>
    <row r="213" spans="7:32" ht="12.75">
      <c r="G213" s="47"/>
      <c r="O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</row>
    <row r="214" spans="7:32" ht="12.75">
      <c r="G214" s="47"/>
      <c r="O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</row>
    <row r="215" spans="7:32" ht="12.75">
      <c r="G215" s="47"/>
      <c r="O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</row>
    <row r="216" spans="7:32" ht="12.75">
      <c r="G216" s="47"/>
      <c r="O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</row>
    <row r="217" spans="7:32" ht="12.75">
      <c r="G217" s="47"/>
      <c r="O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</row>
    <row r="218" spans="7:32" ht="12.75">
      <c r="G218" s="47"/>
      <c r="O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</row>
    <row r="219" spans="7:32" ht="12.75">
      <c r="G219" s="47"/>
      <c r="O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</row>
    <row r="220" spans="7:32" ht="12.75">
      <c r="G220" s="47"/>
      <c r="O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</row>
    <row r="221" spans="7:32" ht="12.75">
      <c r="G221" s="47"/>
      <c r="O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</row>
    <row r="222" spans="7:32" ht="12.75">
      <c r="G222" s="47"/>
      <c r="O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</row>
    <row r="223" spans="7:32" ht="12.75">
      <c r="G223" s="47"/>
      <c r="O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</row>
    <row r="224" spans="7:32" ht="12.75">
      <c r="G224" s="47"/>
      <c r="O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</row>
    <row r="225" spans="7:32" ht="12.75">
      <c r="G225" s="47"/>
      <c r="O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</row>
    <row r="226" spans="7:32" ht="12.75">
      <c r="G226" s="47"/>
      <c r="O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</row>
    <row r="227" spans="7:32" ht="12.75">
      <c r="G227" s="47"/>
      <c r="O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</row>
    <row r="228" spans="7:32" ht="12.75">
      <c r="G228" s="47"/>
      <c r="O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</row>
    <row r="229" spans="7:32" ht="12.75">
      <c r="G229" s="47"/>
      <c r="O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</row>
    <row r="230" spans="7:32" ht="12.75">
      <c r="G230" s="47"/>
      <c r="O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</row>
    <row r="231" spans="7:32" ht="12.75">
      <c r="G231" s="47"/>
      <c r="O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</row>
    <row r="232" spans="7:32" ht="12.75">
      <c r="G232" s="47"/>
      <c r="O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7:32" ht="12.75">
      <c r="G233" s="47"/>
      <c r="O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7:32" ht="12.75">
      <c r="G234" s="47"/>
      <c r="O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</row>
    <row r="235" spans="7:32" ht="12.75">
      <c r="G235" s="47"/>
      <c r="O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</row>
    <row r="236" spans="7:32" ht="12.75">
      <c r="G236" s="47"/>
      <c r="O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</row>
    <row r="237" spans="7:32" ht="12.75">
      <c r="G237" s="47"/>
      <c r="O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</row>
    <row r="238" spans="7:32" ht="12.75">
      <c r="G238" s="47"/>
      <c r="O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</row>
    <row r="239" spans="7:32" ht="12.75">
      <c r="G239" s="47"/>
      <c r="O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</row>
    <row r="240" spans="7:32" ht="12.75">
      <c r="G240" s="47"/>
      <c r="O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</row>
    <row r="241" spans="7:32" ht="12.75">
      <c r="G241" s="47"/>
      <c r="O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</row>
    <row r="242" spans="7:32" ht="12.75">
      <c r="G242" s="47"/>
      <c r="O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</row>
    <row r="243" spans="7:32" ht="12.75">
      <c r="G243" s="47"/>
      <c r="O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</row>
    <row r="244" spans="7:32" ht="12.75">
      <c r="G244" s="47"/>
      <c r="O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</row>
    <row r="245" spans="7:32" ht="12.75">
      <c r="G245" s="47"/>
      <c r="O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</row>
    <row r="246" spans="7:32" ht="12.75">
      <c r="G246" s="47"/>
      <c r="O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</row>
    <row r="247" spans="7:32" ht="12.75">
      <c r="G247" s="47"/>
      <c r="O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</row>
    <row r="248" spans="7:32" ht="12.75">
      <c r="G248" s="47"/>
      <c r="O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</row>
    <row r="249" spans="7:32" ht="12.75">
      <c r="G249" s="47"/>
      <c r="O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</row>
    <row r="250" spans="7:32" ht="12.75">
      <c r="G250" s="47"/>
      <c r="O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</row>
    <row r="251" spans="7:32" ht="12.75">
      <c r="G251" s="47"/>
      <c r="O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</row>
    <row r="252" spans="7:32" ht="12.75">
      <c r="G252" s="47"/>
      <c r="O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</row>
    <row r="253" spans="7:32" ht="12.75">
      <c r="G253" s="47"/>
      <c r="O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</row>
    <row r="254" spans="7:32" ht="12.75">
      <c r="G254" s="47"/>
      <c r="O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</row>
    <row r="255" spans="7:32" ht="12.75">
      <c r="G255" s="47"/>
      <c r="O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7:32" ht="12.75">
      <c r="G256" s="47"/>
      <c r="O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7:32" ht="12.75">
      <c r="G257" s="47"/>
      <c r="O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</row>
    <row r="258" spans="7:32" ht="12.75">
      <c r="G258" s="47"/>
      <c r="O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</row>
    <row r="259" spans="7:32" ht="12.75">
      <c r="G259" s="47"/>
      <c r="O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</row>
    <row r="260" spans="7:32" ht="12.75">
      <c r="G260" s="47"/>
      <c r="O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</row>
    <row r="261" spans="7:32" ht="12.75">
      <c r="G261" s="47"/>
      <c r="O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</row>
    <row r="262" spans="7:32" ht="12.75">
      <c r="G262" s="47"/>
      <c r="O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</row>
    <row r="263" spans="7:32" ht="12.75">
      <c r="G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</row>
    <row r="264" spans="7:32" ht="12.75">
      <c r="G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</row>
    <row r="265" spans="7:32" ht="12.75">
      <c r="G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</row>
    <row r="266" spans="7:32" ht="12.75">
      <c r="G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</row>
    <row r="267" spans="7:32" ht="12.75">
      <c r="G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</row>
    <row r="268" spans="7:32" ht="12.75">
      <c r="G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</row>
    <row r="269" spans="7:32" ht="12.75">
      <c r="G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</row>
    <row r="270" spans="7:32" ht="12.75">
      <c r="G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</row>
    <row r="271" spans="7:32" ht="12.75">
      <c r="G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</row>
    <row r="272" spans="7:32" ht="12.75">
      <c r="G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</row>
    <row r="273" spans="7:32" ht="12.75">
      <c r="G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</row>
    <row r="274" spans="7:32" ht="12.75">
      <c r="G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</row>
    <row r="275" spans="7:32" ht="12.75">
      <c r="G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</row>
    <row r="276" spans="7:32" ht="12.75">
      <c r="G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</row>
    <row r="277" spans="7:32" ht="12.75">
      <c r="G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</row>
    <row r="278" spans="7:32" ht="12.75">
      <c r="G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</row>
    <row r="279" spans="7:32" ht="12.75">
      <c r="G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</row>
    <row r="280" spans="7:32" ht="12.75">
      <c r="G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</row>
    <row r="281" spans="7:32" ht="12.75">
      <c r="G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</row>
    <row r="282" spans="7:32" ht="12.75">
      <c r="G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</row>
    <row r="283" spans="7:32" ht="12.75">
      <c r="G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</row>
    <row r="284" spans="7:32" ht="12.75">
      <c r="G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</row>
    <row r="285" spans="7:32" ht="12.75">
      <c r="G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</row>
    <row r="286" spans="7:32" ht="12.75">
      <c r="G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</row>
    <row r="287" spans="7:32" ht="12.75">
      <c r="G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</row>
    <row r="288" spans="7:32" ht="12.75">
      <c r="G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</row>
    <row r="289" spans="7:32" ht="12.75">
      <c r="G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7:32" ht="12.75">
      <c r="G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7:32" ht="12.75">
      <c r="G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</row>
    <row r="292" spans="7:32" ht="12.75">
      <c r="G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</row>
    <row r="293" spans="7:32" ht="12.75">
      <c r="G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</row>
    <row r="294" spans="7:32" ht="12.75">
      <c r="G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</row>
    <row r="295" spans="7:32" ht="12.75">
      <c r="G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</row>
    <row r="296" spans="7:32" ht="12.75">
      <c r="G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</row>
    <row r="297" spans="7:32" ht="12.75">
      <c r="G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</row>
    <row r="298" spans="7:32" ht="12.75">
      <c r="G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</row>
    <row r="299" spans="7:32" ht="12.75">
      <c r="G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</row>
    <row r="300" spans="7:32" ht="12.75">
      <c r="G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</row>
    <row r="301" spans="7:32" ht="12.75">
      <c r="G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</row>
    <row r="302" spans="7:32" ht="12.75">
      <c r="G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</row>
    <row r="303" spans="7:32" ht="12.75">
      <c r="G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</row>
    <row r="304" spans="7:32" ht="12.75">
      <c r="G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</row>
    <row r="305" spans="7:32" ht="12.75">
      <c r="G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</row>
    <row r="306" spans="7:32" ht="12.75">
      <c r="G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</row>
    <row r="307" spans="7:32" ht="12.75">
      <c r="G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</row>
    <row r="308" spans="7:32" ht="12.75">
      <c r="G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</row>
    <row r="309" spans="7:32" ht="12.75">
      <c r="G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</row>
    <row r="310" spans="7:32" ht="12.75">
      <c r="G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</row>
    <row r="311" spans="7:32" ht="12.75">
      <c r="G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</row>
    <row r="312" spans="7:32" ht="12.75">
      <c r="G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</row>
    <row r="313" spans="7:32" ht="12.75">
      <c r="G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</row>
    <row r="314" spans="7:32" ht="12.75">
      <c r="G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</row>
    <row r="315" spans="7:32" ht="12.75">
      <c r="G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</row>
    <row r="316" spans="7:32" ht="12.75">
      <c r="G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</row>
    <row r="317" spans="7:32" ht="12.75">
      <c r="G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</row>
    <row r="318" spans="7:32" ht="12.75">
      <c r="G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</row>
    <row r="319" spans="7:32" ht="12.75">
      <c r="G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</row>
    <row r="320" spans="7:32" ht="12.75">
      <c r="G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</row>
    <row r="321" spans="7:32" ht="12.75">
      <c r="G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</row>
    <row r="322" spans="7:32" ht="12.75">
      <c r="G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</row>
    <row r="323" spans="7:32" ht="12.75">
      <c r="G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</row>
    <row r="324" spans="7:32" ht="12.75">
      <c r="G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</row>
    <row r="325" spans="7:32" ht="12.75">
      <c r="G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</row>
    <row r="326" spans="7:32" ht="12.75">
      <c r="G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</row>
    <row r="327" spans="7:32" ht="12.75">
      <c r="G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</row>
    <row r="328" spans="7:32" ht="12.75">
      <c r="G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</row>
    <row r="329" spans="7:32" ht="12.75">
      <c r="G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</row>
    <row r="330" spans="7:32" ht="12.75">
      <c r="G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</row>
    <row r="331" spans="7:32" ht="12.75">
      <c r="G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</row>
    <row r="332" spans="7:32" ht="12.75">
      <c r="G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</row>
    <row r="333" spans="7:32" ht="12.75">
      <c r="G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</row>
    <row r="334" spans="7:32" ht="12.75">
      <c r="G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</row>
    <row r="335" spans="7:32" ht="12.75">
      <c r="G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</row>
    <row r="336" spans="7:32" ht="12.75">
      <c r="G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</row>
    <row r="337" spans="7:32" ht="12.75">
      <c r="G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</row>
    <row r="338" spans="7:32" ht="12.75">
      <c r="G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</row>
    <row r="339" spans="7:32" ht="12.75">
      <c r="G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</row>
    <row r="340" spans="7:32" ht="12.75">
      <c r="G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</row>
    <row r="341" spans="7:32" ht="12.75">
      <c r="G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</row>
    <row r="342" spans="7:32" ht="12.75">
      <c r="G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</row>
    <row r="343" spans="7:32" ht="12.75">
      <c r="G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</row>
    <row r="344" spans="7:32" ht="12.75">
      <c r="G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</row>
    <row r="345" spans="7:32" ht="12.75">
      <c r="G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</row>
    <row r="346" spans="7:32" ht="12.75">
      <c r="G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</row>
    <row r="347" spans="7:32" ht="12.75">
      <c r="G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</row>
    <row r="348" spans="7:32" ht="12.75">
      <c r="G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</row>
    <row r="349" spans="7:32" ht="12.75">
      <c r="G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</row>
    <row r="350" spans="7:32" ht="12.75">
      <c r="G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</row>
    <row r="351" spans="7:32" ht="12.75">
      <c r="G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</row>
    <row r="352" spans="7:32" ht="12.75">
      <c r="G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</row>
    <row r="353" spans="7:32" ht="12.75">
      <c r="G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</row>
    <row r="354" spans="7:32" ht="12.75">
      <c r="G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</row>
    <row r="355" spans="7:32" ht="12.75">
      <c r="G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</row>
    <row r="356" spans="7:32" ht="12.75">
      <c r="G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</row>
    <row r="357" spans="7:32" ht="12.75">
      <c r="G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</row>
    <row r="358" spans="7:32" ht="12.75">
      <c r="G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</row>
    <row r="359" spans="7:32" ht="12.75">
      <c r="G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</row>
    <row r="360" spans="7:32" ht="12.75">
      <c r="G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</row>
    <row r="361" spans="7:32" ht="12.75">
      <c r="G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</row>
    <row r="362" spans="7:32" ht="12.75">
      <c r="G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</row>
    <row r="363" spans="7:32" ht="12.75">
      <c r="G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</row>
    <row r="364" spans="7:32" ht="12.75">
      <c r="G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</row>
    <row r="365" spans="7:32" ht="12.75">
      <c r="G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</row>
    <row r="366" spans="7:32" ht="12.75">
      <c r="G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</row>
    <row r="367" spans="7:32" ht="12.75">
      <c r="G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</row>
    <row r="368" spans="7:32" ht="12.75">
      <c r="G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</row>
    <row r="369" spans="7:32" ht="12.75">
      <c r="G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</row>
    <row r="370" spans="7:32" ht="12.75">
      <c r="G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</row>
    <row r="371" spans="7:32" ht="12.75">
      <c r="G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</row>
    <row r="372" spans="7:32" ht="12.75">
      <c r="G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</row>
    <row r="373" spans="7:32" ht="12.75">
      <c r="G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</row>
    <row r="374" spans="7:32" ht="12.75">
      <c r="G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</row>
    <row r="375" spans="7:32" ht="12.75">
      <c r="G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</row>
    <row r="376" spans="7:32" ht="12.75">
      <c r="G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</row>
    <row r="377" spans="7:32" ht="12.75">
      <c r="G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</row>
    <row r="378" spans="7:32" ht="12.75">
      <c r="G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</row>
    <row r="379" spans="7:32" ht="12.75">
      <c r="G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</row>
    <row r="380" spans="7:32" ht="12.75">
      <c r="G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</row>
    <row r="381" spans="7:32" ht="12.75">
      <c r="G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</row>
    <row r="382" spans="7:32" ht="12.75">
      <c r="G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</row>
    <row r="383" spans="7:32" ht="12.75">
      <c r="G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</row>
    <row r="384" spans="7:32" ht="12.75">
      <c r="G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</row>
    <row r="385" spans="7:32" ht="12.75">
      <c r="G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</row>
    <row r="386" spans="7:32" ht="12.75">
      <c r="G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</row>
    <row r="387" spans="7:32" ht="12.75">
      <c r="G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</row>
    <row r="388" spans="7:32" ht="12.75">
      <c r="G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</row>
    <row r="389" spans="7:32" ht="12.75">
      <c r="G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</row>
    <row r="390" spans="7:32" ht="12.75">
      <c r="G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</row>
    <row r="391" spans="7:32" ht="12.75">
      <c r="G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</row>
    <row r="392" spans="7:32" ht="12.75">
      <c r="G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</row>
    <row r="393" spans="7:32" ht="12.75">
      <c r="G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</row>
    <row r="394" spans="7:32" ht="12.75">
      <c r="G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</row>
    <row r="395" spans="7:32" ht="12.75">
      <c r="G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</row>
    <row r="396" spans="7:32" ht="12.75">
      <c r="G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</row>
    <row r="397" spans="7:32" ht="12.75">
      <c r="G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</row>
    <row r="398" spans="7:32" ht="12.75">
      <c r="G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</row>
    <row r="399" spans="7:32" ht="12.75">
      <c r="G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</row>
    <row r="400" spans="7:32" ht="12.75">
      <c r="G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</row>
    <row r="401" spans="7:32" ht="12.75">
      <c r="G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</row>
    <row r="402" spans="7:32" ht="12.75">
      <c r="G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</row>
    <row r="403" spans="7:32" ht="12.75">
      <c r="G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</row>
    <row r="404" spans="7:32" ht="12.75">
      <c r="G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</row>
    <row r="405" spans="7:32" ht="12.75">
      <c r="G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</row>
    <row r="406" spans="7:32" ht="12.75">
      <c r="G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</row>
    <row r="407" spans="7:32" ht="12.75">
      <c r="G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</row>
    <row r="408" spans="7:32" ht="12.75">
      <c r="G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</row>
    <row r="409" spans="7:32" ht="12.75">
      <c r="G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</row>
    <row r="410" spans="7:32" ht="12.75">
      <c r="G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</row>
    <row r="411" spans="7:32" ht="12.75">
      <c r="G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</row>
    <row r="412" spans="7:32" ht="12.75">
      <c r="G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</row>
    <row r="413" spans="7:32" ht="12.75">
      <c r="G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</row>
    <row r="414" spans="7:32" ht="12.75">
      <c r="G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</row>
    <row r="415" spans="7:32" ht="12.75">
      <c r="G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</row>
    <row r="416" spans="7:32" ht="12.75">
      <c r="G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</row>
    <row r="417" spans="7:32" ht="12.75">
      <c r="G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</row>
    <row r="418" spans="7:32" ht="12.75">
      <c r="G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</row>
    <row r="419" spans="7:32" ht="12.75">
      <c r="G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</row>
    <row r="420" spans="7:32" ht="12.75">
      <c r="G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</row>
    <row r="421" spans="7:32" ht="12.75">
      <c r="G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</row>
    <row r="422" spans="7:32" ht="12.75">
      <c r="G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</row>
    <row r="423" spans="7:32" ht="12.75">
      <c r="G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</row>
    <row r="424" spans="7:32" ht="12.75">
      <c r="G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</row>
    <row r="425" spans="7:32" ht="12.75">
      <c r="G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</row>
    <row r="426" spans="7:32" ht="12.75">
      <c r="G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</row>
    <row r="427" spans="7:32" ht="12.75">
      <c r="G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</row>
    <row r="428" spans="7:32" ht="12.75">
      <c r="G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</row>
    <row r="429" spans="7:32" ht="12.75">
      <c r="G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</row>
    <row r="430" spans="7:32" ht="12.75">
      <c r="G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</row>
    <row r="431" spans="7:32" ht="12.75">
      <c r="G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</row>
    <row r="432" spans="7:32" ht="12.75">
      <c r="G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</row>
    <row r="433" spans="7:32" ht="12.75">
      <c r="G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</row>
    <row r="434" spans="7:32" ht="12.75">
      <c r="G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</row>
    <row r="435" spans="7:32" ht="12.75">
      <c r="G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</row>
    <row r="436" spans="7:32" ht="12.75">
      <c r="G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</row>
    <row r="437" spans="7:32" ht="12.75">
      <c r="G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</row>
    <row r="438" spans="7:32" ht="12.75">
      <c r="G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</row>
    <row r="439" spans="7:32" ht="12.75">
      <c r="G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</row>
    <row r="440" spans="7:32" ht="12.75">
      <c r="G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</row>
    <row r="441" spans="7:32" ht="12.75">
      <c r="G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</row>
    <row r="442" spans="7:32" ht="12.75">
      <c r="G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</row>
    <row r="443" spans="7:32" ht="12.75">
      <c r="G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</row>
    <row r="444" spans="7:32" ht="12.75">
      <c r="G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</row>
    <row r="445" spans="7:32" ht="12.75">
      <c r="G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</row>
    <row r="446" spans="7:32" ht="12.75">
      <c r="G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</row>
    <row r="447" spans="7:32" ht="12.75">
      <c r="G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</row>
    <row r="448" spans="7:32" ht="12.75">
      <c r="G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</row>
    <row r="449" spans="7:32" ht="12.75">
      <c r="G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</row>
    <row r="450" spans="7:32" ht="12.75">
      <c r="G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</row>
    <row r="451" spans="7:32" ht="12.75">
      <c r="G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</row>
    <row r="452" spans="7:32" ht="12.75">
      <c r="G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</row>
    <row r="453" spans="7:32" ht="12.75">
      <c r="G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</row>
    <row r="454" spans="7:32" ht="12.75">
      <c r="G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</row>
    <row r="455" spans="7:32" ht="12.75">
      <c r="G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</row>
    <row r="456" spans="7:32" ht="12.75">
      <c r="G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</row>
    <row r="457" spans="7:32" ht="12.75">
      <c r="G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</row>
    <row r="458" spans="7:32" ht="12.75">
      <c r="G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</row>
    <row r="459" spans="7:32" ht="12.75">
      <c r="G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</row>
    <row r="460" spans="7:32" ht="12.75">
      <c r="G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</row>
    <row r="461" spans="7:32" ht="12.75">
      <c r="G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</row>
    <row r="462" spans="7:32" ht="12.75">
      <c r="G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</row>
    <row r="463" spans="7:32" ht="12.75">
      <c r="G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</row>
    <row r="464" spans="7:32" ht="12.75">
      <c r="G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</row>
    <row r="465" spans="7:32" ht="12.75">
      <c r="G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</row>
    <row r="466" spans="7:32" ht="12.75">
      <c r="G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</row>
    <row r="467" spans="7:32" ht="12.75">
      <c r="G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</row>
    <row r="468" spans="7:32" ht="12.75">
      <c r="G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</row>
    <row r="469" spans="7:32" ht="12.75">
      <c r="G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</row>
    <row r="470" spans="7:32" ht="12.75">
      <c r="G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</row>
    <row r="471" spans="7:32" ht="12.75">
      <c r="G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</row>
    <row r="472" spans="7:32" ht="12.75">
      <c r="G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</row>
    <row r="473" spans="7:32" ht="12.75">
      <c r="G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</row>
    <row r="474" spans="7:32" ht="12.75">
      <c r="G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</row>
    <row r="475" spans="7:32" ht="12.75">
      <c r="G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</row>
    <row r="476" spans="7:32" ht="12.75">
      <c r="G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</row>
    <row r="477" spans="7:32" ht="12.75">
      <c r="G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</row>
    <row r="478" spans="7:32" ht="12.75">
      <c r="G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</row>
    <row r="479" spans="7:32" ht="12.75">
      <c r="G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</row>
    <row r="480" spans="7:32" ht="12.75">
      <c r="G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</row>
    <row r="481" spans="7:32" ht="12.75">
      <c r="G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</row>
    <row r="482" spans="7:32" ht="12.75">
      <c r="G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</row>
    <row r="483" spans="7:32" ht="12.75">
      <c r="G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</row>
    <row r="484" spans="7:32" ht="12.75">
      <c r="G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</row>
    <row r="485" spans="7:32" ht="12.75">
      <c r="G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</row>
    <row r="486" spans="7:32" ht="12.75">
      <c r="G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</row>
    <row r="487" spans="7:32" ht="12.75">
      <c r="G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</row>
    <row r="488" spans="7:32" ht="12.75">
      <c r="G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</row>
    <row r="489" spans="7:32" ht="12.75">
      <c r="G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</row>
    <row r="490" spans="7:32" ht="12.75">
      <c r="G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</row>
    <row r="491" spans="7:32" ht="12.75">
      <c r="G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</row>
    <row r="492" spans="7:32" ht="12.75">
      <c r="G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</row>
    <row r="493" spans="7:32" ht="12.75">
      <c r="G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</row>
    <row r="494" spans="7:32" ht="12.75">
      <c r="G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</row>
    <row r="495" spans="7:32" ht="12.75">
      <c r="G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</row>
    <row r="496" spans="7:32" ht="12.75">
      <c r="G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</row>
    <row r="497" spans="7:32" ht="12.75">
      <c r="G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</row>
    <row r="498" spans="7:32" ht="12.75">
      <c r="G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</row>
    <row r="499" spans="7:32" ht="12.75">
      <c r="G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</row>
    <row r="500" spans="7:32" ht="12.75">
      <c r="G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</row>
    <row r="501" spans="7:32" ht="12.75">
      <c r="G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</row>
    <row r="502" spans="7:32" ht="12.75">
      <c r="G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</row>
    <row r="503" spans="7:32" ht="12.75">
      <c r="G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</row>
    <row r="504" spans="7:32" ht="12.75">
      <c r="G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</row>
    <row r="505" spans="7:32" ht="12.75">
      <c r="G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</row>
    <row r="506" spans="7:32" ht="12.75">
      <c r="G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</row>
    <row r="507" spans="7:32" ht="12.75">
      <c r="G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</row>
    <row r="508" spans="7:32" ht="12.75">
      <c r="G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</row>
    <row r="509" spans="7:32" ht="12.75">
      <c r="G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</row>
    <row r="510" spans="7:32" ht="12.75">
      <c r="G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</row>
    <row r="511" spans="7:32" ht="12.75">
      <c r="G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</row>
    <row r="512" spans="7:32" ht="12.75">
      <c r="G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</row>
    <row r="513" spans="7:32" ht="12.75">
      <c r="G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</row>
    <row r="514" spans="7:32" ht="12.75">
      <c r="G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</row>
    <row r="515" spans="7:32" ht="12.75">
      <c r="G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</row>
    <row r="516" spans="7:32" ht="12.75">
      <c r="G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</row>
    <row r="517" spans="7:32" ht="12.75">
      <c r="G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</row>
    <row r="518" spans="7:32" ht="12.75">
      <c r="G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</row>
    <row r="519" spans="7:32" ht="12.75">
      <c r="G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</row>
    <row r="520" spans="7:32" ht="12.75">
      <c r="G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</row>
    <row r="521" spans="7:32" ht="12.75">
      <c r="G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</row>
    <row r="522" spans="7:32" ht="12.75">
      <c r="G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</row>
    <row r="523" spans="7:32" ht="12.75">
      <c r="G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</row>
    <row r="524" spans="7:32" ht="12.75">
      <c r="G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</row>
    <row r="525" spans="7:32" ht="12.75">
      <c r="G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</row>
    <row r="526" spans="7:32" ht="12.75">
      <c r="G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</row>
    <row r="527" spans="7:32" ht="12.75">
      <c r="G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</row>
    <row r="528" spans="7:32" ht="12.75">
      <c r="G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</row>
    <row r="529" spans="7:32" ht="12.75">
      <c r="G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</row>
    <row r="530" spans="7:32" ht="12.75">
      <c r="G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</row>
    <row r="531" spans="7:32" ht="12.75">
      <c r="G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</row>
    <row r="532" spans="7:32" ht="12.75">
      <c r="G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</row>
    <row r="533" spans="7:32" ht="12.75">
      <c r="G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</row>
    <row r="534" spans="7:32" ht="12.75">
      <c r="G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</row>
    <row r="535" spans="7:32" ht="12.75">
      <c r="G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</row>
    <row r="536" spans="7:32" ht="12.75">
      <c r="G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</row>
    <row r="537" spans="7:32" ht="12.75">
      <c r="G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</row>
    <row r="538" spans="7:32" ht="12.75">
      <c r="G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</row>
    <row r="539" spans="7:32" ht="12.75">
      <c r="G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</row>
    <row r="540" spans="7:32" ht="12.75">
      <c r="G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</row>
    <row r="541" spans="7:32" ht="12.75">
      <c r="G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</row>
    <row r="542" spans="7:32" ht="12.75">
      <c r="G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</row>
    <row r="543" spans="7:32" ht="12.75">
      <c r="G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</row>
    <row r="544" spans="7:32" ht="12.75">
      <c r="G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</row>
    <row r="545" spans="7:32" ht="12.75">
      <c r="G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</row>
    <row r="546" spans="7:32" ht="12.75">
      <c r="G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</row>
    <row r="547" spans="7:32" ht="12.75">
      <c r="G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</row>
    <row r="548" spans="7:32" ht="12.75">
      <c r="G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</row>
    <row r="549" spans="7:32" ht="12.75">
      <c r="G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</row>
    <row r="550" spans="7:32" ht="12.75">
      <c r="G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</row>
    <row r="551" spans="7:32" ht="12.75">
      <c r="G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</row>
    <row r="552" spans="7:32" ht="12.75">
      <c r="G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</row>
    <row r="553" spans="7:32" ht="12.75">
      <c r="G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</row>
    <row r="554" spans="7:32" ht="12.75">
      <c r="G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</row>
    <row r="555" spans="7:32" ht="12.75">
      <c r="G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</row>
    <row r="556" spans="7:32" ht="12.75">
      <c r="G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</row>
    <row r="557" spans="7:32" ht="12.75">
      <c r="G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</row>
    <row r="558" spans="7:32" ht="12.75">
      <c r="G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</row>
    <row r="559" spans="7:32" ht="12.75">
      <c r="G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</row>
    <row r="560" spans="7:32" ht="12.75">
      <c r="G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</row>
    <row r="561" spans="7:32" ht="12.75">
      <c r="G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</row>
    <row r="562" spans="7:32" ht="12.75">
      <c r="G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</row>
    <row r="563" spans="7:32" ht="12.75">
      <c r="G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</row>
    <row r="564" spans="7:32" ht="12.75">
      <c r="G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</row>
    <row r="565" spans="7:32" ht="12.75">
      <c r="G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</row>
    <row r="566" spans="7:32" ht="12.75">
      <c r="G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</row>
    <row r="567" spans="7:32" ht="12.75">
      <c r="G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</row>
    <row r="568" spans="7:32" ht="12.75">
      <c r="G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</row>
    <row r="569" spans="7:32" ht="12.75">
      <c r="G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</row>
    <row r="570" spans="7:32" ht="12.75">
      <c r="G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</row>
    <row r="571" spans="7:32" ht="12.75">
      <c r="G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</row>
    <row r="572" spans="7:32" ht="12.75">
      <c r="G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</row>
    <row r="573" spans="7:32" ht="12.75">
      <c r="G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</row>
    <row r="574" spans="7:32" ht="12.75">
      <c r="G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</row>
    <row r="575" spans="7:32" ht="12.75">
      <c r="G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</row>
    <row r="576" spans="7:32" ht="12.75">
      <c r="G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</row>
    <row r="577" spans="7:32" ht="12.75">
      <c r="G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</row>
    <row r="578" spans="7:32" ht="12.75">
      <c r="G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</row>
    <row r="579" spans="7:32" ht="12.75">
      <c r="G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</row>
    <row r="580" spans="7:32" ht="12.75">
      <c r="G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</row>
    <row r="581" spans="7:32" ht="12.75">
      <c r="G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</row>
    <row r="582" spans="7:32" ht="12.75">
      <c r="G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</row>
    <row r="583" spans="7:32" ht="12.75">
      <c r="G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</row>
    <row r="584" spans="7:32" ht="12.75">
      <c r="G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</row>
    <row r="585" spans="7:32" ht="12.75">
      <c r="G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</row>
    <row r="586" spans="7:32" ht="12.75">
      <c r="G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</row>
    <row r="587" spans="7:32" ht="12.75">
      <c r="G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</row>
    <row r="588" spans="7:32" ht="12.75">
      <c r="G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</row>
    <row r="589" spans="7:32" ht="12.75">
      <c r="G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</row>
    <row r="590" spans="7:32" ht="12.75">
      <c r="G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</row>
    <row r="591" spans="7:32" ht="12.75">
      <c r="G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</row>
    <row r="592" spans="7:32" ht="12.75">
      <c r="G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</row>
    <row r="593" spans="7:32" ht="12.75">
      <c r="G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</row>
    <row r="594" spans="7:32" ht="12.75">
      <c r="G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</row>
    <row r="595" spans="7:32" ht="12.75">
      <c r="G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</row>
    <row r="596" spans="7:32" ht="12.75">
      <c r="G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</row>
    <row r="597" spans="7:32" ht="12.75">
      <c r="G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</row>
    <row r="598" spans="7:32" ht="12.75">
      <c r="G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</row>
    <row r="599" spans="7:32" ht="12.75">
      <c r="G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</row>
    <row r="600" spans="7:32" ht="12.75">
      <c r="G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</row>
    <row r="601" spans="7:32" ht="12.75">
      <c r="G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</row>
    <row r="602" spans="7:32" ht="12.75">
      <c r="G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</row>
    <row r="603" spans="7:32" ht="12.75">
      <c r="G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</row>
    <row r="604" spans="7:32" ht="12.75">
      <c r="G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</row>
    <row r="605" spans="7:32" ht="12.75">
      <c r="G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</row>
    <row r="606" spans="7:32" ht="12.75">
      <c r="G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</row>
    <row r="607" spans="7:32" ht="12.75">
      <c r="G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</row>
    <row r="608" spans="7:32" ht="12.75">
      <c r="G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</row>
    <row r="609" spans="7:32" ht="12.75">
      <c r="G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</row>
    <row r="610" spans="7:32" ht="12.75">
      <c r="G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</row>
    <row r="611" spans="7:32" ht="12.75">
      <c r="G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</row>
    <row r="612" spans="7:32" ht="12.75">
      <c r="G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</row>
    <row r="613" spans="7:32" ht="12.75">
      <c r="G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</row>
    <row r="614" spans="7:32" ht="12.75">
      <c r="G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</row>
    <row r="615" spans="7:32" ht="12.75">
      <c r="G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</row>
    <row r="616" spans="7:32" ht="12.75">
      <c r="G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</row>
    <row r="617" spans="7:32" ht="12.75">
      <c r="G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</row>
    <row r="618" spans="7:32" ht="12.75">
      <c r="G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</row>
    <row r="619" spans="7:32" ht="12.75">
      <c r="G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</row>
    <row r="620" spans="7:32" ht="12.75">
      <c r="G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</row>
    <row r="621" spans="7:32" ht="12.75">
      <c r="G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</row>
    <row r="622" spans="7:32" ht="12.75">
      <c r="G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</row>
    <row r="623" spans="7:32" ht="12.75">
      <c r="G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</row>
    <row r="624" spans="7:32" ht="12.75">
      <c r="G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</row>
    <row r="625" spans="7:32" ht="12.75">
      <c r="G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</row>
    <row r="626" spans="7:32" ht="12.75">
      <c r="G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</row>
    <row r="627" spans="7:32" ht="12.75">
      <c r="G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</row>
    <row r="628" spans="7:32" ht="12.75">
      <c r="G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</row>
    <row r="629" spans="7:32" ht="12.75">
      <c r="G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</row>
    <row r="630" spans="7:32" ht="12.75">
      <c r="G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</row>
    <row r="631" spans="7:32" ht="12.75">
      <c r="G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</row>
    <row r="632" spans="7:32" ht="12.75">
      <c r="G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</row>
    <row r="633" spans="7:32" ht="12.75">
      <c r="G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</row>
    <row r="634" spans="7:32" ht="12.75">
      <c r="G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</row>
    <row r="635" spans="7:32" ht="12.75">
      <c r="G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</row>
    <row r="636" spans="7:32" ht="12.75">
      <c r="G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</row>
    <row r="637" spans="7:32" ht="12.75">
      <c r="G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</row>
    <row r="638" spans="7:32" ht="12.75">
      <c r="G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</row>
    <row r="639" spans="7:32" ht="12.75">
      <c r="G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</row>
    <row r="640" spans="7:32" ht="12.75">
      <c r="G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</row>
    <row r="641" spans="7:32" ht="12.75">
      <c r="G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</row>
    <row r="642" spans="7:32" ht="12.75">
      <c r="G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</row>
    <row r="643" spans="7:32" ht="12.75">
      <c r="G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</row>
    <row r="644" spans="7:32" ht="12.75">
      <c r="G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</row>
    <row r="645" spans="7:32" ht="12.75">
      <c r="G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</row>
    <row r="646" spans="7:32" ht="12.75">
      <c r="G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</row>
    <row r="647" spans="7:32" ht="12.75">
      <c r="G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</row>
    <row r="648" spans="7:32" ht="12.75">
      <c r="G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</row>
    <row r="649" spans="7:32" ht="12.75">
      <c r="G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</row>
    <row r="650" spans="7:32" ht="12.75">
      <c r="G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</row>
    <row r="651" spans="7:32" ht="12.75">
      <c r="G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</row>
    <row r="652" spans="7:32" ht="12.75">
      <c r="G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</row>
    <row r="653" spans="7:32" ht="12.75">
      <c r="G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</row>
    <row r="654" spans="7:32" ht="12.75">
      <c r="G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</row>
    <row r="655" spans="7:32" ht="12.75">
      <c r="G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</row>
    <row r="656" spans="7:32" ht="12.75">
      <c r="G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</row>
    <row r="657" spans="7:32" ht="12.75">
      <c r="G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</row>
    <row r="658" spans="7:32" ht="12.75">
      <c r="G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</row>
    <row r="659" spans="7:32" ht="12.75">
      <c r="G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</row>
    <row r="660" spans="7:32" ht="12.75">
      <c r="G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</row>
    <row r="661" spans="7:32" ht="12.75">
      <c r="G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</row>
    <row r="662" spans="7:32" ht="12.75">
      <c r="G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</row>
    <row r="663" spans="7:32" ht="12.75">
      <c r="G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</row>
    <row r="664" spans="7:32" ht="12.75">
      <c r="G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</row>
    <row r="665" spans="7:32" ht="12.75">
      <c r="G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</row>
    <row r="666" spans="7:32" ht="12.75">
      <c r="G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</row>
    <row r="667" spans="7:32" ht="12.75">
      <c r="G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</row>
    <row r="668" spans="7:32" ht="12.75">
      <c r="G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</row>
    <row r="669" spans="7:32" ht="12.75">
      <c r="G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</row>
    <row r="670" spans="7:32" ht="12.75">
      <c r="G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</row>
    <row r="671" spans="7:32" ht="12.75">
      <c r="G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</row>
    <row r="672" spans="7:32" ht="12.75">
      <c r="G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</row>
    <row r="673" spans="7:32" ht="12.75">
      <c r="G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</row>
    <row r="674" spans="7:32" ht="12.75">
      <c r="G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</row>
    <row r="675" spans="7:32" ht="12.75">
      <c r="G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</row>
    <row r="676" spans="7:32" ht="12.75">
      <c r="G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</row>
    <row r="677" spans="7:32" ht="12.75">
      <c r="G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</row>
    <row r="678" spans="7:32" ht="12.75">
      <c r="G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</row>
    <row r="679" spans="7:32" ht="12.75">
      <c r="G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</row>
    <row r="680" spans="7:32" ht="12.75">
      <c r="G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</row>
    <row r="681" spans="7:32" ht="12.75">
      <c r="G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</row>
    <row r="682" spans="7:32" ht="12.75">
      <c r="G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</row>
    <row r="683" spans="7:32" ht="12.75">
      <c r="G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</row>
    <row r="684" spans="7:32" ht="12.75">
      <c r="G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</row>
    <row r="685" spans="7:32" ht="12.75">
      <c r="G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</row>
    <row r="686" spans="7:32" ht="12.75">
      <c r="G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</row>
    <row r="687" spans="7:32" ht="12.75">
      <c r="G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</row>
    <row r="688" spans="7:32" ht="12.75">
      <c r="G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</row>
    <row r="689" spans="7:32" ht="12.75">
      <c r="G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</row>
    <row r="690" spans="7:32" ht="12.75">
      <c r="G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</row>
    <row r="691" spans="7:32" ht="12.75">
      <c r="G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</row>
    <row r="692" spans="7:32" ht="12.75">
      <c r="G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</row>
    <row r="693" spans="7:32" ht="12.75">
      <c r="G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</row>
    <row r="694" spans="7:32" ht="12.75">
      <c r="G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</row>
    <row r="695" spans="7:32" ht="12.75">
      <c r="G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</row>
    <row r="696" spans="7:32" ht="12.75">
      <c r="G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</row>
    <row r="697" spans="7:32" ht="12.75">
      <c r="G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</row>
    <row r="698" spans="7:32" ht="12.75">
      <c r="G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</row>
    <row r="699" spans="7:32" ht="12.75">
      <c r="G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</row>
    <row r="700" spans="7:32" ht="12.75">
      <c r="G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</row>
    <row r="701" spans="7:32" ht="12.75">
      <c r="G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</row>
    <row r="702" spans="7:32" ht="12.75">
      <c r="G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</row>
    <row r="703" spans="7:32" ht="12.75">
      <c r="G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</row>
    <row r="704" spans="7:32" ht="12.75">
      <c r="G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</row>
    <row r="705" spans="7:32" ht="12.75">
      <c r="G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</row>
    <row r="706" spans="7:32" ht="12.75">
      <c r="G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</row>
    <row r="707" spans="7:32" ht="12.75">
      <c r="G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</row>
    <row r="708" spans="7:32" ht="12.75">
      <c r="G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</row>
    <row r="709" spans="7:32" ht="12.75">
      <c r="G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</row>
    <row r="710" spans="7:32" ht="12.75">
      <c r="G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</row>
    <row r="711" spans="7:32" ht="12.75">
      <c r="G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</row>
    <row r="712" spans="7:32" ht="12.75">
      <c r="G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</row>
    <row r="713" spans="7:32" ht="12.75">
      <c r="G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</row>
    <row r="714" spans="7:32" ht="12.75">
      <c r="G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</row>
    <row r="715" spans="7:32" ht="12.75">
      <c r="G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</row>
    <row r="716" spans="7:32" ht="12.75">
      <c r="G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</row>
    <row r="717" spans="7:32" ht="12.75">
      <c r="G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</row>
    <row r="718" spans="7:32" ht="12.75">
      <c r="G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</row>
    <row r="719" spans="7:32" ht="12.75">
      <c r="G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</row>
    <row r="720" spans="7:32" ht="12.75">
      <c r="G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</row>
    <row r="721" spans="7:32" ht="12.75">
      <c r="G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</row>
    <row r="722" spans="7:32" ht="12.75">
      <c r="G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</row>
    <row r="723" spans="7:32" ht="12.75">
      <c r="G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</row>
    <row r="724" ht="12.75">
      <c r="G724" s="47"/>
    </row>
    <row r="725" ht="12.75">
      <c r="G725" s="47"/>
    </row>
    <row r="726" ht="12.75">
      <c r="G726" s="47"/>
    </row>
    <row r="727" ht="12.75">
      <c r="G727" s="47"/>
    </row>
    <row r="728" ht="12.75">
      <c r="G728" s="47"/>
    </row>
    <row r="729" ht="12.75">
      <c r="G729" s="47"/>
    </row>
    <row r="730" ht="12.75">
      <c r="G730" s="47"/>
    </row>
    <row r="731" ht="12.75">
      <c r="G731" s="47"/>
    </row>
    <row r="732" ht="12.75">
      <c r="G732" s="47"/>
    </row>
    <row r="733" ht="12.75">
      <c r="G733" s="47"/>
    </row>
    <row r="734" ht="12.75">
      <c r="G734" s="47"/>
    </row>
    <row r="735" ht="12.75">
      <c r="G735" s="47"/>
    </row>
    <row r="736" ht="12.75">
      <c r="G736" s="47"/>
    </row>
    <row r="737" ht="12.75">
      <c r="G737" s="47"/>
    </row>
    <row r="738" ht="12.75">
      <c r="G738" s="47"/>
    </row>
    <row r="739" ht="12.75">
      <c r="G739" s="47"/>
    </row>
    <row r="740" ht="12.75">
      <c r="G740" s="47"/>
    </row>
    <row r="741" ht="12.75">
      <c r="G741" s="47"/>
    </row>
    <row r="742" ht="12.75">
      <c r="G742" s="47"/>
    </row>
    <row r="743" ht="12.75">
      <c r="G743" s="47"/>
    </row>
    <row r="744" ht="12.75">
      <c r="G744" s="47"/>
    </row>
    <row r="745" ht="12.75">
      <c r="G745" s="47"/>
    </row>
    <row r="746" ht="12.75">
      <c r="G746" s="47"/>
    </row>
    <row r="747" ht="12.75">
      <c r="G747" s="47"/>
    </row>
    <row r="748" ht="12.75">
      <c r="G748" s="47"/>
    </row>
    <row r="749" ht="12.75">
      <c r="G749" s="47"/>
    </row>
    <row r="750" ht="12.75">
      <c r="G750" s="47"/>
    </row>
    <row r="751" ht="12.75">
      <c r="G751" s="47"/>
    </row>
    <row r="752" ht="12.75">
      <c r="G752" s="47"/>
    </row>
    <row r="753" ht="12.75">
      <c r="G753" s="47"/>
    </row>
    <row r="754" ht="12.75">
      <c r="G754" s="47"/>
    </row>
    <row r="755" ht="12.75">
      <c r="G755" s="47"/>
    </row>
    <row r="756" ht="12.75">
      <c r="G756" s="47"/>
    </row>
    <row r="757" ht="12.75">
      <c r="G757" s="47"/>
    </row>
    <row r="758" ht="12.75">
      <c r="G758" s="47"/>
    </row>
    <row r="759" ht="12.75">
      <c r="G759" s="47"/>
    </row>
    <row r="760" ht="12.75">
      <c r="G760" s="47"/>
    </row>
    <row r="761" ht="12.75">
      <c r="G761" s="47"/>
    </row>
    <row r="762" ht="12.75">
      <c r="G762" s="47"/>
    </row>
    <row r="763" ht="12.75">
      <c r="G763" s="47"/>
    </row>
    <row r="764" ht="12.75">
      <c r="G764" s="47"/>
    </row>
    <row r="765" ht="12.75">
      <c r="G765" s="47"/>
    </row>
    <row r="766" ht="12.75">
      <c r="G766" s="47"/>
    </row>
    <row r="767" ht="12.75">
      <c r="G767" s="47"/>
    </row>
    <row r="768" ht="12.75">
      <c r="G768" s="47"/>
    </row>
    <row r="769" ht="12.75">
      <c r="G769" s="47"/>
    </row>
    <row r="770" ht="12.75">
      <c r="G770" s="47"/>
    </row>
    <row r="771" ht="12.75">
      <c r="G771" s="47"/>
    </row>
    <row r="772" ht="12.75">
      <c r="G772" s="47"/>
    </row>
    <row r="773" ht="12.75">
      <c r="G773" s="47"/>
    </row>
    <row r="774" ht="12.75">
      <c r="G774" s="47"/>
    </row>
    <row r="775" ht="12.75">
      <c r="G775" s="47"/>
    </row>
    <row r="776" ht="12.75">
      <c r="G776" s="47"/>
    </row>
    <row r="777" ht="12.75">
      <c r="G777" s="47"/>
    </row>
    <row r="778" ht="12.75">
      <c r="G778" s="47"/>
    </row>
    <row r="779" ht="12.75">
      <c r="G779" s="47"/>
    </row>
    <row r="780" ht="12.75">
      <c r="G780" s="47"/>
    </row>
    <row r="781" ht="12.75">
      <c r="G781" s="47"/>
    </row>
    <row r="782" ht="12.75">
      <c r="G782" s="47"/>
    </row>
    <row r="783" ht="12.75">
      <c r="G783" s="47"/>
    </row>
    <row r="784" ht="12.75">
      <c r="G784" s="47"/>
    </row>
    <row r="785" ht="12.75">
      <c r="G785" s="47"/>
    </row>
    <row r="786" ht="12.75">
      <c r="G786" s="47"/>
    </row>
    <row r="787" ht="12.75">
      <c r="G787" s="47"/>
    </row>
    <row r="788" ht="12.75">
      <c r="G788" s="47"/>
    </row>
    <row r="789" ht="12.75">
      <c r="G789" s="47"/>
    </row>
    <row r="790" ht="12.75">
      <c r="G790" s="47"/>
    </row>
    <row r="791" ht="12.75">
      <c r="G791" s="47"/>
    </row>
    <row r="792" ht="12.75">
      <c r="G792" s="47"/>
    </row>
    <row r="793" ht="12.75">
      <c r="G793" s="47"/>
    </row>
    <row r="794" ht="12.75">
      <c r="G794" s="47"/>
    </row>
    <row r="795" ht="12.75">
      <c r="G795" s="47"/>
    </row>
    <row r="796" ht="12.75">
      <c r="G796" s="47"/>
    </row>
    <row r="797" ht="12.75">
      <c r="G797" s="47"/>
    </row>
    <row r="798" ht="12.75">
      <c r="G798" s="47"/>
    </row>
    <row r="799" ht="12.75">
      <c r="G799" s="47"/>
    </row>
    <row r="800" ht="12.75">
      <c r="G800" s="47"/>
    </row>
    <row r="801" ht="12.75">
      <c r="G801" s="47"/>
    </row>
    <row r="802" ht="12.75">
      <c r="G802" s="47"/>
    </row>
    <row r="803" ht="12.75">
      <c r="G803" s="47"/>
    </row>
    <row r="804" ht="12.75">
      <c r="G804" s="47"/>
    </row>
    <row r="805" ht="12.75">
      <c r="G805" s="47"/>
    </row>
    <row r="806" ht="12.75">
      <c r="G806" s="47"/>
    </row>
    <row r="807" ht="12.75">
      <c r="G807" s="47"/>
    </row>
    <row r="808" ht="12.75">
      <c r="G808" s="47"/>
    </row>
    <row r="809" ht="12.75">
      <c r="G809" s="47"/>
    </row>
    <row r="810" ht="12.75">
      <c r="G810" s="47"/>
    </row>
    <row r="811" ht="12.75">
      <c r="G811" s="47"/>
    </row>
    <row r="812" ht="12.75">
      <c r="G812" s="47"/>
    </row>
    <row r="813" ht="12.75">
      <c r="G813" s="47"/>
    </row>
    <row r="814" ht="12.75">
      <c r="G814" s="47"/>
    </row>
    <row r="815" ht="12.75">
      <c r="G815" s="47"/>
    </row>
    <row r="816" ht="12.75">
      <c r="G816" s="47"/>
    </row>
    <row r="817" ht="12.75">
      <c r="G817" s="47"/>
    </row>
    <row r="818" ht="12.75">
      <c r="G818" s="47"/>
    </row>
    <row r="819" ht="12.75">
      <c r="G819" s="47"/>
    </row>
    <row r="820" ht="12.75">
      <c r="G820" s="47"/>
    </row>
    <row r="821" ht="12.75">
      <c r="G821" s="47"/>
    </row>
    <row r="822" ht="12.75">
      <c r="G822" s="47"/>
    </row>
    <row r="823" ht="12.75">
      <c r="G823" s="47"/>
    </row>
    <row r="824" ht="12.75">
      <c r="G824" s="47"/>
    </row>
    <row r="825" ht="12.75">
      <c r="G825" s="47"/>
    </row>
    <row r="826" ht="12.75">
      <c r="G826" s="47"/>
    </row>
    <row r="827" ht="12.75">
      <c r="G827" s="47"/>
    </row>
    <row r="828" ht="12.75">
      <c r="G828" s="47"/>
    </row>
    <row r="829" ht="12.75">
      <c r="G829" s="47"/>
    </row>
    <row r="830" ht="12.75">
      <c r="G830" s="47"/>
    </row>
    <row r="831" ht="12.75">
      <c r="G831" s="47"/>
    </row>
    <row r="832" ht="12.75">
      <c r="G832" s="47"/>
    </row>
    <row r="833" ht="12.75">
      <c r="G833" s="47"/>
    </row>
    <row r="834" ht="12.75">
      <c r="G834" s="47"/>
    </row>
    <row r="835" ht="12.75">
      <c r="G835" s="47"/>
    </row>
    <row r="836" ht="12.75">
      <c r="G836" s="47"/>
    </row>
    <row r="837" ht="12.75">
      <c r="G837" s="47"/>
    </row>
    <row r="838" ht="12.75">
      <c r="G838" s="47"/>
    </row>
    <row r="839" ht="12.75">
      <c r="G839" s="47"/>
    </row>
    <row r="840" ht="12.75">
      <c r="G840" s="47"/>
    </row>
    <row r="841" ht="12.75">
      <c r="G841" s="47"/>
    </row>
    <row r="842" ht="12.75">
      <c r="G842" s="47"/>
    </row>
    <row r="843" ht="12.75">
      <c r="G843" s="47"/>
    </row>
    <row r="844" ht="12.75">
      <c r="G844" s="47"/>
    </row>
    <row r="845" ht="12.75">
      <c r="G845" s="47"/>
    </row>
    <row r="846" ht="12.75">
      <c r="G846" s="47"/>
    </row>
    <row r="847" ht="12.75">
      <c r="G847" s="47"/>
    </row>
    <row r="848" ht="12.75">
      <c r="G848" s="47"/>
    </row>
    <row r="849" ht="12.75">
      <c r="G849" s="47"/>
    </row>
    <row r="850" ht="12.75">
      <c r="G850" s="47"/>
    </row>
    <row r="851" ht="12.75">
      <c r="G851" s="47"/>
    </row>
    <row r="852" ht="12.75">
      <c r="G852" s="47"/>
    </row>
    <row r="853" ht="12.75">
      <c r="G853" s="47"/>
    </row>
    <row r="854" ht="12.75">
      <c r="G854" s="47"/>
    </row>
    <row r="855" ht="12.75">
      <c r="G855" s="47"/>
    </row>
    <row r="856" ht="12.75">
      <c r="G856" s="47"/>
    </row>
    <row r="857" ht="12.75">
      <c r="G857" s="47"/>
    </row>
    <row r="858" ht="12.75">
      <c r="G858" s="47"/>
    </row>
    <row r="859" ht="12.75">
      <c r="G859" s="47"/>
    </row>
    <row r="860" ht="12.75">
      <c r="G860" s="47"/>
    </row>
    <row r="861" ht="12.75">
      <c r="G861" s="47"/>
    </row>
    <row r="862" ht="12.75">
      <c r="G862" s="47"/>
    </row>
    <row r="863" ht="12.75">
      <c r="G863" s="47"/>
    </row>
    <row r="864" ht="12.75">
      <c r="G864" s="47"/>
    </row>
    <row r="865" ht="12.75">
      <c r="G865" s="47"/>
    </row>
    <row r="866" ht="12.75">
      <c r="G866" s="47"/>
    </row>
    <row r="867" ht="12.75">
      <c r="G867" s="47"/>
    </row>
    <row r="868" ht="12.75">
      <c r="G868" s="47"/>
    </row>
    <row r="869" ht="12.75">
      <c r="G869" s="47"/>
    </row>
    <row r="870" ht="12.75">
      <c r="G870" s="47"/>
    </row>
    <row r="871" ht="12.75">
      <c r="G871" s="47"/>
    </row>
    <row r="872" ht="12.75">
      <c r="G872" s="47"/>
    </row>
    <row r="873" ht="12.75">
      <c r="G873" s="47"/>
    </row>
    <row r="874" ht="12.75">
      <c r="G874" s="47"/>
    </row>
    <row r="875" ht="12.75">
      <c r="G875" s="47"/>
    </row>
    <row r="876" ht="12.75">
      <c r="G876" s="47"/>
    </row>
    <row r="877" ht="12.75">
      <c r="G877" s="47"/>
    </row>
    <row r="878" ht="12.75">
      <c r="G878" s="47"/>
    </row>
    <row r="879" ht="12.75">
      <c r="G879" s="47"/>
    </row>
    <row r="880" ht="12.75">
      <c r="G880" s="47"/>
    </row>
    <row r="881" ht="12.75">
      <c r="G881" s="47"/>
    </row>
    <row r="882" ht="12.75">
      <c r="G882" s="47"/>
    </row>
    <row r="883" ht="12.75">
      <c r="G883" s="47"/>
    </row>
    <row r="884" ht="12.75">
      <c r="G884" s="47"/>
    </row>
    <row r="885" ht="12.75">
      <c r="G885" s="47"/>
    </row>
    <row r="886" ht="12.75">
      <c r="G886" s="47"/>
    </row>
    <row r="887" ht="12.75">
      <c r="G887" s="47"/>
    </row>
    <row r="888" ht="12.75">
      <c r="G888" s="47"/>
    </row>
    <row r="889" ht="12.75">
      <c r="G889" s="47"/>
    </row>
    <row r="890" ht="12.75">
      <c r="G890" s="47"/>
    </row>
    <row r="891" ht="12.75">
      <c r="G891" s="47"/>
    </row>
    <row r="892" ht="12.75">
      <c r="G892" s="47"/>
    </row>
    <row r="893" ht="12.75">
      <c r="G893" s="47"/>
    </row>
    <row r="894" ht="12.75">
      <c r="G894" s="47"/>
    </row>
    <row r="895" ht="12.75">
      <c r="G895" s="47"/>
    </row>
    <row r="896" ht="12.75">
      <c r="G896" s="47"/>
    </row>
    <row r="897" ht="12.75">
      <c r="G897" s="47"/>
    </row>
    <row r="898" ht="12.75">
      <c r="G898" s="47"/>
    </row>
    <row r="899" ht="12.75">
      <c r="G899" s="47"/>
    </row>
    <row r="900" ht="12.75">
      <c r="G900" s="47"/>
    </row>
    <row r="901" ht="12.75">
      <c r="G901" s="47"/>
    </row>
    <row r="902" ht="12.75">
      <c r="G902" s="47"/>
    </row>
    <row r="903" ht="12.75">
      <c r="G903" s="47"/>
    </row>
    <row r="904" ht="12.75">
      <c r="G904" s="47"/>
    </row>
    <row r="905" ht="12.75">
      <c r="G905" s="47"/>
    </row>
    <row r="906" ht="12.75">
      <c r="G906" s="47"/>
    </row>
    <row r="907" ht="12.75">
      <c r="G907" s="47"/>
    </row>
    <row r="908" ht="12.75">
      <c r="G908" s="47"/>
    </row>
    <row r="909" ht="12.75">
      <c r="G909" s="47"/>
    </row>
    <row r="910" ht="12.75">
      <c r="G910" s="47"/>
    </row>
    <row r="911" ht="12.75">
      <c r="G911" s="47"/>
    </row>
    <row r="912" ht="12.75">
      <c r="G912" s="47"/>
    </row>
    <row r="913" ht="12.75">
      <c r="G913" s="47"/>
    </row>
    <row r="914" ht="12.75">
      <c r="G914" s="47"/>
    </row>
    <row r="915" ht="12.75">
      <c r="G915" s="47"/>
    </row>
    <row r="916" ht="12.75">
      <c r="G916" s="47"/>
    </row>
    <row r="917" ht="12.75">
      <c r="G917" s="47"/>
    </row>
    <row r="918" ht="12.75">
      <c r="G918" s="47"/>
    </row>
    <row r="919" ht="12.75">
      <c r="G919" s="47"/>
    </row>
    <row r="920" ht="12.75">
      <c r="G920" s="47"/>
    </row>
    <row r="921" ht="12.75">
      <c r="G921" s="47"/>
    </row>
    <row r="922" ht="12.75">
      <c r="G922" s="47"/>
    </row>
    <row r="923" ht="12.75">
      <c r="G923" s="47"/>
    </row>
    <row r="924" ht="12.75">
      <c r="G924" s="47"/>
    </row>
    <row r="925" ht="12.75">
      <c r="G925" s="47"/>
    </row>
    <row r="926" ht="12.75">
      <c r="G926" s="47"/>
    </row>
    <row r="927" ht="12.75">
      <c r="G927" s="47"/>
    </row>
    <row r="928" ht="12.75">
      <c r="G928" s="47"/>
    </row>
    <row r="929" ht="12.75">
      <c r="G929" s="47"/>
    </row>
    <row r="930" ht="12.75">
      <c r="G930" s="47"/>
    </row>
    <row r="931" ht="12.75">
      <c r="G931" s="47"/>
    </row>
    <row r="932" ht="12.75">
      <c r="G932" s="47"/>
    </row>
    <row r="933" ht="12.75">
      <c r="G933" s="47"/>
    </row>
    <row r="934" ht="12.75">
      <c r="G934" s="47"/>
    </row>
    <row r="935" ht="12.75">
      <c r="G935" s="47"/>
    </row>
    <row r="936" ht="12.75">
      <c r="G936" s="47"/>
    </row>
    <row r="937" ht="12.75">
      <c r="G937" s="47"/>
    </row>
    <row r="938" ht="12.75">
      <c r="G938" s="47"/>
    </row>
    <row r="939" ht="12.75">
      <c r="G939" s="47"/>
    </row>
    <row r="940" ht="12.75">
      <c r="G940" s="47"/>
    </row>
    <row r="941" ht="12.75">
      <c r="G941" s="47"/>
    </row>
    <row r="942" ht="12.75">
      <c r="G942" s="47"/>
    </row>
    <row r="943" ht="12.75">
      <c r="G943" s="47"/>
    </row>
    <row r="944" ht="12.75">
      <c r="G944" s="47"/>
    </row>
    <row r="945" ht="12.75">
      <c r="G945" s="47"/>
    </row>
    <row r="946" ht="12.75">
      <c r="G946" s="47"/>
    </row>
    <row r="947" ht="12.75">
      <c r="G947" s="47"/>
    </row>
    <row r="948" ht="12.75">
      <c r="G948" s="47"/>
    </row>
    <row r="949" ht="12.75">
      <c r="G949" s="47"/>
    </row>
    <row r="950" ht="12.75">
      <c r="G950" s="47"/>
    </row>
    <row r="951" ht="12.75">
      <c r="G951" s="47"/>
    </row>
    <row r="952" ht="12.75">
      <c r="G952" s="47"/>
    </row>
    <row r="953" ht="12.75">
      <c r="G953" s="47"/>
    </row>
    <row r="954" ht="12.75">
      <c r="G954" s="47"/>
    </row>
    <row r="955" ht="12.75">
      <c r="G955" s="47"/>
    </row>
    <row r="956" ht="12.75">
      <c r="G956" s="47"/>
    </row>
    <row r="957" ht="12.75">
      <c r="G957" s="47"/>
    </row>
    <row r="958" ht="12.75">
      <c r="G958" s="47"/>
    </row>
    <row r="959" ht="12.75">
      <c r="G959" s="47"/>
    </row>
    <row r="960" ht="12.75">
      <c r="G960" s="47"/>
    </row>
    <row r="961" ht="12.75">
      <c r="G961" s="47"/>
    </row>
    <row r="962" ht="12.75">
      <c r="G962" s="47"/>
    </row>
    <row r="963" ht="12.75">
      <c r="G963" s="47"/>
    </row>
    <row r="964" ht="12.75">
      <c r="G964" s="47"/>
    </row>
    <row r="965" ht="12.75">
      <c r="G965" s="47"/>
    </row>
    <row r="966" ht="12.75">
      <c r="G966" s="47"/>
    </row>
    <row r="967" ht="12.75">
      <c r="G967" s="47"/>
    </row>
    <row r="968" ht="12.75">
      <c r="G968" s="47"/>
    </row>
    <row r="969" ht="12.75">
      <c r="G969" s="47"/>
    </row>
    <row r="970" ht="12.75">
      <c r="G970" s="47"/>
    </row>
    <row r="971" ht="12.75">
      <c r="G971" s="47"/>
    </row>
    <row r="972" ht="12.75">
      <c r="G972" s="47"/>
    </row>
    <row r="973" ht="12.75">
      <c r="G973" s="47"/>
    </row>
    <row r="974" ht="12.75">
      <c r="G974" s="47"/>
    </row>
    <row r="975" ht="12.75">
      <c r="G975" s="47"/>
    </row>
    <row r="976" ht="12.75">
      <c r="G976" s="47"/>
    </row>
    <row r="977" ht="12.75">
      <c r="G977" s="47"/>
    </row>
    <row r="978" ht="12.75">
      <c r="G978" s="47"/>
    </row>
    <row r="979" ht="12.75">
      <c r="G979" s="47"/>
    </row>
    <row r="980" ht="12.75">
      <c r="G980" s="47"/>
    </row>
    <row r="981" ht="12.75">
      <c r="G981" s="47"/>
    </row>
    <row r="982" ht="12.75">
      <c r="G982" s="47"/>
    </row>
    <row r="983" ht="12.75">
      <c r="G983" s="47"/>
    </row>
    <row r="984" ht="12.75">
      <c r="G984" s="47"/>
    </row>
    <row r="985" ht="12.75">
      <c r="G985" s="47"/>
    </row>
    <row r="986" ht="12.75">
      <c r="G986" s="47"/>
    </row>
    <row r="987" ht="12.75">
      <c r="G987" s="47"/>
    </row>
    <row r="988" ht="12.75">
      <c r="G988" s="47"/>
    </row>
    <row r="989" ht="12.75">
      <c r="G989" s="47"/>
    </row>
    <row r="990" ht="12.75">
      <c r="G990" s="47"/>
    </row>
    <row r="991" ht="12.75">
      <c r="G991" s="47"/>
    </row>
    <row r="992" ht="12.75">
      <c r="G992" s="47"/>
    </row>
    <row r="993" ht="12.75">
      <c r="G993" s="47"/>
    </row>
    <row r="994" ht="12.75">
      <c r="G994" s="47"/>
    </row>
    <row r="995" ht="12.75">
      <c r="G995" s="47"/>
    </row>
    <row r="996" ht="12.75">
      <c r="G996" s="47"/>
    </row>
    <row r="997" ht="12.75">
      <c r="G997" s="47"/>
    </row>
    <row r="998" ht="12.75">
      <c r="G998" s="47"/>
    </row>
    <row r="999" ht="12.75">
      <c r="G999" s="47"/>
    </row>
    <row r="1000" ht="12.75">
      <c r="G1000" s="47"/>
    </row>
    <row r="1001" ht="12.75">
      <c r="G1001" s="47"/>
    </row>
    <row r="1002" ht="12.75">
      <c r="G1002" s="47"/>
    </row>
    <row r="1003" ht="12.75">
      <c r="G1003" s="47"/>
    </row>
    <row r="1004" ht="12.75">
      <c r="G1004" s="47"/>
    </row>
    <row r="1005" ht="12.75">
      <c r="G1005" s="47"/>
    </row>
    <row r="1006" ht="12.75">
      <c r="G1006" s="47"/>
    </row>
    <row r="1007" ht="12.75">
      <c r="G1007" s="47"/>
    </row>
    <row r="1008" ht="12.75">
      <c r="G1008" s="47"/>
    </row>
    <row r="1009" ht="12.75">
      <c r="G1009" s="47"/>
    </row>
    <row r="1010" ht="12.75">
      <c r="G1010" s="47"/>
    </row>
    <row r="1011" ht="12.75">
      <c r="G1011" s="47"/>
    </row>
    <row r="1012" ht="12.75">
      <c r="G1012" s="47"/>
    </row>
    <row r="1013" ht="12.75">
      <c r="G1013" s="47"/>
    </row>
    <row r="1014" ht="12.75">
      <c r="G1014" s="47"/>
    </row>
    <row r="1015" ht="12.75">
      <c r="G1015" s="47"/>
    </row>
    <row r="1016" ht="12.75">
      <c r="G1016" s="47"/>
    </row>
    <row r="1017" ht="12.75">
      <c r="G1017" s="47"/>
    </row>
    <row r="1018" ht="12.75">
      <c r="G1018" s="47"/>
    </row>
    <row r="1019" ht="12.75">
      <c r="G1019" s="47"/>
    </row>
    <row r="1020" ht="12.75">
      <c r="G1020" s="47"/>
    </row>
    <row r="1021" ht="12.75">
      <c r="G1021" s="47"/>
    </row>
    <row r="1022" ht="12.75">
      <c r="G1022" s="47"/>
    </row>
    <row r="1023" ht="12.75">
      <c r="G1023" s="47"/>
    </row>
    <row r="1024" ht="12.75">
      <c r="G1024" s="47"/>
    </row>
    <row r="1025" ht="12.75">
      <c r="G1025" s="47"/>
    </row>
    <row r="1026" ht="12.75">
      <c r="G1026" s="47"/>
    </row>
    <row r="1027" ht="12.75">
      <c r="G1027" s="47"/>
    </row>
    <row r="1028" ht="12.75">
      <c r="G1028" s="47"/>
    </row>
    <row r="1029" ht="12.75">
      <c r="G1029" s="47"/>
    </row>
    <row r="1030" ht="12.75">
      <c r="G1030" s="47"/>
    </row>
    <row r="1031" ht="12.75">
      <c r="G1031" s="47"/>
    </row>
    <row r="1032" ht="12.75">
      <c r="G1032" s="47"/>
    </row>
    <row r="1033" ht="12.75">
      <c r="G1033" s="47"/>
    </row>
    <row r="1034" ht="12.75">
      <c r="G1034" s="47"/>
    </row>
    <row r="1035" ht="12.75">
      <c r="G1035" s="47"/>
    </row>
    <row r="1036" ht="12.75">
      <c r="G1036" s="47"/>
    </row>
    <row r="1037" ht="12.75">
      <c r="G1037" s="47"/>
    </row>
    <row r="1038" ht="12.75">
      <c r="G1038" s="47"/>
    </row>
    <row r="1039" ht="12.75">
      <c r="G1039" s="47"/>
    </row>
    <row r="1040" ht="12.75">
      <c r="G1040" s="47"/>
    </row>
    <row r="1041" ht="12.75">
      <c r="G1041" s="47"/>
    </row>
    <row r="1042" ht="12.75">
      <c r="G1042" s="47"/>
    </row>
    <row r="1043" ht="12.75">
      <c r="G1043" s="47"/>
    </row>
    <row r="1044" ht="12.75">
      <c r="G1044" s="47"/>
    </row>
    <row r="1045" ht="12.75">
      <c r="G1045" s="47"/>
    </row>
    <row r="1046" ht="12.75">
      <c r="G1046" s="47"/>
    </row>
    <row r="1047" ht="12.75">
      <c r="G1047" s="47"/>
    </row>
    <row r="1048" ht="12.75">
      <c r="G1048" s="47"/>
    </row>
    <row r="1049" ht="12.75">
      <c r="G1049" s="47"/>
    </row>
    <row r="1050" ht="12.75">
      <c r="G1050" s="47"/>
    </row>
    <row r="1051" ht="12.75">
      <c r="G1051" s="47"/>
    </row>
    <row r="1052" ht="12.75">
      <c r="G1052" s="47"/>
    </row>
    <row r="1053" ht="12.75">
      <c r="G1053" s="47"/>
    </row>
    <row r="1054" ht="12.75">
      <c r="G1054" s="47"/>
    </row>
    <row r="1055" ht="12.75">
      <c r="G1055" s="47"/>
    </row>
    <row r="1056" ht="12.75">
      <c r="G1056" s="47"/>
    </row>
    <row r="1057" ht="12.75">
      <c r="G1057" s="47"/>
    </row>
    <row r="1058" ht="12.75">
      <c r="G1058" s="47"/>
    </row>
    <row r="1059" ht="12.75">
      <c r="G1059" s="47"/>
    </row>
    <row r="1060" ht="12.75">
      <c r="G1060" s="47"/>
    </row>
    <row r="1061" ht="12.75">
      <c r="G1061" s="47"/>
    </row>
    <row r="1062" ht="12.75">
      <c r="G1062" s="47"/>
    </row>
    <row r="1063" ht="12.75">
      <c r="G1063" s="47"/>
    </row>
    <row r="1064" ht="12.75">
      <c r="G1064" s="47"/>
    </row>
    <row r="1065" ht="12.75">
      <c r="G1065" s="47"/>
    </row>
    <row r="1066" ht="12.75">
      <c r="G1066" s="47"/>
    </row>
    <row r="1067" ht="12.75">
      <c r="G1067" s="47"/>
    </row>
    <row r="1068" ht="12.75">
      <c r="G1068" s="47"/>
    </row>
    <row r="1069" ht="12.75">
      <c r="G1069" s="47"/>
    </row>
    <row r="1070" ht="12.75">
      <c r="G1070" s="47"/>
    </row>
    <row r="1071" ht="12.75">
      <c r="G1071" s="47"/>
    </row>
    <row r="1072" ht="12.75">
      <c r="G1072" s="47"/>
    </row>
    <row r="1073" ht="12.75">
      <c r="G1073" s="47"/>
    </row>
    <row r="1074" ht="12.75">
      <c r="G1074" s="47"/>
    </row>
    <row r="1075" ht="12.75">
      <c r="G1075" s="47"/>
    </row>
    <row r="1076" ht="12.75">
      <c r="G1076" s="47"/>
    </row>
    <row r="1077" ht="12.75">
      <c r="G1077" s="47"/>
    </row>
    <row r="1078" ht="12.75">
      <c r="G1078" s="47"/>
    </row>
    <row r="1079" ht="12.75">
      <c r="G1079" s="47"/>
    </row>
    <row r="1080" ht="12.75">
      <c r="G1080" s="47"/>
    </row>
    <row r="1081" ht="12.75">
      <c r="G1081" s="47"/>
    </row>
    <row r="1082" ht="12.75">
      <c r="G1082" s="47"/>
    </row>
    <row r="1083" ht="12.75">
      <c r="G1083" s="47"/>
    </row>
    <row r="1084" ht="12.75">
      <c r="G1084" s="47"/>
    </row>
    <row r="1085" ht="12.75">
      <c r="G1085" s="47"/>
    </row>
    <row r="1086" ht="12.75">
      <c r="G1086" s="47"/>
    </row>
    <row r="1087" ht="12.75">
      <c r="G1087" s="47"/>
    </row>
    <row r="1088" ht="12.75">
      <c r="G1088" s="47"/>
    </row>
    <row r="1089" ht="12.75">
      <c r="G1089" s="47"/>
    </row>
    <row r="1090" ht="12.75">
      <c r="G1090" s="47"/>
    </row>
    <row r="1091" ht="12.75">
      <c r="G1091" s="47"/>
    </row>
    <row r="1092" ht="12.75">
      <c r="G1092" s="47"/>
    </row>
    <row r="1093" ht="12.75">
      <c r="G1093" s="47"/>
    </row>
    <row r="1094" ht="12.75">
      <c r="G1094" s="47"/>
    </row>
    <row r="1095" ht="12.75">
      <c r="G1095" s="47"/>
    </row>
    <row r="1096" ht="12.75">
      <c r="G1096" s="47"/>
    </row>
    <row r="1097" ht="12.75">
      <c r="G1097" s="47"/>
    </row>
    <row r="1098" ht="12.75">
      <c r="G1098" s="47"/>
    </row>
    <row r="1099" ht="12.75">
      <c r="G1099" s="47"/>
    </row>
    <row r="1100" ht="12.75">
      <c r="G1100" s="47"/>
    </row>
    <row r="1101" ht="12.75">
      <c r="G1101" s="47"/>
    </row>
    <row r="1102" ht="12.75">
      <c r="G1102" s="47"/>
    </row>
    <row r="1103" ht="12.75">
      <c r="G1103" s="47"/>
    </row>
    <row r="1104" ht="12.75">
      <c r="G1104" s="47"/>
    </row>
    <row r="1105" ht="12.75">
      <c r="G1105" s="47"/>
    </row>
    <row r="1106" ht="12.75">
      <c r="G1106" s="47"/>
    </row>
    <row r="1107" ht="12.75">
      <c r="G1107" s="47"/>
    </row>
    <row r="1108" ht="12.75">
      <c r="G1108" s="47"/>
    </row>
    <row r="1109" ht="12.75">
      <c r="G1109" s="47"/>
    </row>
    <row r="1110" ht="12.75">
      <c r="G1110" s="47"/>
    </row>
    <row r="1111" ht="12.75">
      <c r="G1111" s="47"/>
    </row>
    <row r="1112" ht="12.75">
      <c r="G1112" s="47"/>
    </row>
    <row r="1113" ht="12.75">
      <c r="G1113" s="47"/>
    </row>
    <row r="1114" ht="12.75">
      <c r="G1114" s="47"/>
    </row>
    <row r="1115" ht="12.75">
      <c r="G1115" s="47"/>
    </row>
    <row r="1116" ht="12.75">
      <c r="G1116" s="47"/>
    </row>
    <row r="1117" ht="12.75">
      <c r="G1117" s="47"/>
    </row>
    <row r="1118" ht="12.75">
      <c r="G1118" s="47"/>
    </row>
    <row r="1119" ht="12.75">
      <c r="G1119" s="47"/>
    </row>
    <row r="1120" ht="12.75">
      <c r="G1120" s="47"/>
    </row>
    <row r="1121" ht="12.75">
      <c r="G1121" s="47"/>
    </row>
    <row r="1122" ht="12.75">
      <c r="G1122" s="47"/>
    </row>
    <row r="1123" ht="12.75">
      <c r="G1123" s="47"/>
    </row>
    <row r="1124" ht="12.75">
      <c r="G1124" s="47"/>
    </row>
    <row r="1125" ht="12.75">
      <c r="G1125" s="47"/>
    </row>
    <row r="1126" ht="12.75">
      <c r="G1126" s="47"/>
    </row>
    <row r="1127" ht="12.75">
      <c r="G1127" s="47"/>
    </row>
    <row r="1128" ht="12.75">
      <c r="G1128" s="47"/>
    </row>
    <row r="1129" ht="12.75">
      <c r="G1129" s="47"/>
    </row>
    <row r="1130" ht="12.75">
      <c r="G1130" s="47"/>
    </row>
    <row r="1131" ht="12.75">
      <c r="G1131" s="47"/>
    </row>
    <row r="1132" ht="12.75">
      <c r="G1132" s="47"/>
    </row>
    <row r="1133" ht="12.75">
      <c r="G1133" s="47"/>
    </row>
    <row r="1134" ht="12.75">
      <c r="G1134" s="47"/>
    </row>
    <row r="1135" ht="12.75">
      <c r="G1135" s="47"/>
    </row>
    <row r="1136" ht="12.75">
      <c r="G1136" s="47"/>
    </row>
    <row r="1137" ht="12.75">
      <c r="G1137" s="47"/>
    </row>
    <row r="1138" ht="12.75">
      <c r="G1138" s="47"/>
    </row>
    <row r="1139" ht="12.75">
      <c r="G1139" s="47"/>
    </row>
    <row r="1140" ht="12.75">
      <c r="G1140" s="47"/>
    </row>
    <row r="1141" ht="12.75">
      <c r="G1141" s="47"/>
    </row>
    <row r="1142" ht="12.75">
      <c r="G1142" s="47"/>
    </row>
    <row r="1143" ht="12.75">
      <c r="G1143" s="47"/>
    </row>
    <row r="1144" ht="12.75">
      <c r="G1144" s="47"/>
    </row>
    <row r="1145" ht="12.75">
      <c r="G1145" s="47"/>
    </row>
    <row r="1146" ht="12.75">
      <c r="G1146" s="47"/>
    </row>
    <row r="1147" ht="12.75">
      <c r="G1147" s="47"/>
    </row>
    <row r="1148" ht="12.75">
      <c r="G1148" s="47"/>
    </row>
    <row r="1149" ht="12.75">
      <c r="G1149" s="47"/>
    </row>
    <row r="1150" ht="12.75">
      <c r="G1150" s="47"/>
    </row>
    <row r="1151" ht="12.75">
      <c r="G1151" s="47"/>
    </row>
    <row r="1152" ht="12.75">
      <c r="G1152" s="47"/>
    </row>
    <row r="1153" ht="12.75">
      <c r="G1153" s="47"/>
    </row>
    <row r="1154" ht="12.75">
      <c r="G1154" s="47"/>
    </row>
    <row r="1155" ht="12.75">
      <c r="G1155" s="47"/>
    </row>
    <row r="1156" ht="12.75">
      <c r="G1156" s="47"/>
    </row>
    <row r="1157" ht="12.75">
      <c r="G1157" s="47"/>
    </row>
    <row r="1158" ht="12.75">
      <c r="G1158" s="47"/>
    </row>
    <row r="1159" ht="12.75">
      <c r="G1159" s="47"/>
    </row>
    <row r="1160" ht="12.75">
      <c r="G1160" s="47"/>
    </row>
    <row r="1161" ht="12.75">
      <c r="G1161" s="47"/>
    </row>
    <row r="1162" ht="12.75">
      <c r="G1162" s="47"/>
    </row>
    <row r="1163" ht="12.75">
      <c r="G1163" s="47"/>
    </row>
    <row r="1164" ht="12.75">
      <c r="G1164" s="47"/>
    </row>
    <row r="1165" ht="12.75">
      <c r="G1165" s="47"/>
    </row>
    <row r="1166" ht="12.75">
      <c r="G1166" s="47"/>
    </row>
    <row r="1167" ht="12.75">
      <c r="G1167" s="47"/>
    </row>
    <row r="1168" ht="12.75">
      <c r="G1168" s="47"/>
    </row>
    <row r="1169" ht="12.75">
      <c r="G1169" s="47"/>
    </row>
    <row r="1170" ht="12.75">
      <c r="G1170" s="47"/>
    </row>
    <row r="1171" ht="12.75">
      <c r="G1171" s="47"/>
    </row>
    <row r="1172" ht="12.75">
      <c r="G1172" s="47"/>
    </row>
    <row r="1173" ht="12.75">
      <c r="G1173" s="47"/>
    </row>
    <row r="1174" ht="12.75">
      <c r="G1174" s="47"/>
    </row>
    <row r="1175" ht="12.75">
      <c r="G1175" s="47"/>
    </row>
    <row r="1176" ht="12.75">
      <c r="G1176" s="47"/>
    </row>
    <row r="1177" ht="12.75">
      <c r="G1177" s="47"/>
    </row>
    <row r="1178" ht="12.75">
      <c r="G1178" s="47"/>
    </row>
    <row r="1179" ht="12.75">
      <c r="G1179" s="47"/>
    </row>
    <row r="1180" ht="12.75">
      <c r="G1180" s="47"/>
    </row>
    <row r="1181" ht="12.75">
      <c r="G1181" s="47"/>
    </row>
    <row r="1182" ht="12.75">
      <c r="G1182" s="47"/>
    </row>
    <row r="1183" ht="12.75">
      <c r="G1183" s="47"/>
    </row>
    <row r="1184" ht="12.75">
      <c r="G1184" s="47"/>
    </row>
    <row r="1185" ht="12.75">
      <c r="G1185" s="47"/>
    </row>
    <row r="1186" ht="12.75">
      <c r="G1186" s="47"/>
    </row>
    <row r="1187" ht="12.75">
      <c r="G1187" s="47"/>
    </row>
    <row r="1188" ht="12.75">
      <c r="G1188" s="47"/>
    </row>
    <row r="1189" ht="12.75">
      <c r="G1189" s="47"/>
    </row>
    <row r="1190" ht="12.75">
      <c r="G1190" s="47"/>
    </row>
    <row r="1191" ht="12.75">
      <c r="G1191" s="47"/>
    </row>
    <row r="1192" ht="12.75">
      <c r="G1192" s="47"/>
    </row>
    <row r="1193" ht="12.75">
      <c r="G1193" s="47"/>
    </row>
    <row r="1194" ht="12.75">
      <c r="G1194" s="47"/>
    </row>
    <row r="1195" ht="12.75">
      <c r="G1195" s="47"/>
    </row>
    <row r="1196" ht="12.75">
      <c r="G1196" s="47"/>
    </row>
    <row r="1197" ht="12.75">
      <c r="G1197" s="47"/>
    </row>
    <row r="1198" ht="12.75">
      <c r="G1198" s="47"/>
    </row>
    <row r="1199" ht="12.75">
      <c r="G1199" s="47"/>
    </row>
    <row r="1200" ht="12.75">
      <c r="G1200" s="47"/>
    </row>
    <row r="1201" ht="12.75">
      <c r="G1201" s="47"/>
    </row>
    <row r="1202" ht="12.75">
      <c r="G1202" s="47"/>
    </row>
    <row r="1203" ht="12.75">
      <c r="G1203" s="47"/>
    </row>
    <row r="1204" ht="12.75">
      <c r="G1204" s="47"/>
    </row>
    <row r="1205" ht="12.75">
      <c r="G1205" s="47"/>
    </row>
    <row r="1206" ht="12.75">
      <c r="G1206" s="47"/>
    </row>
    <row r="1207" ht="12.75">
      <c r="G1207" s="47"/>
    </row>
    <row r="1208" ht="12.75">
      <c r="G1208" s="47"/>
    </row>
    <row r="1209" ht="12.75">
      <c r="G1209" s="47"/>
    </row>
    <row r="1210" ht="12.75">
      <c r="G1210" s="47"/>
    </row>
    <row r="1211" ht="12.75">
      <c r="G1211" s="47"/>
    </row>
    <row r="1212" ht="12.75">
      <c r="G1212" s="47"/>
    </row>
    <row r="1213" ht="12.75">
      <c r="G1213" s="47"/>
    </row>
    <row r="1214" ht="12.75">
      <c r="G1214" s="47"/>
    </row>
    <row r="1215" ht="12.75">
      <c r="G1215" s="47"/>
    </row>
    <row r="1216" ht="12.75">
      <c r="G1216" s="47"/>
    </row>
    <row r="1217" ht="12.75">
      <c r="G1217" s="47"/>
    </row>
    <row r="1218" ht="12.75">
      <c r="G1218" s="47"/>
    </row>
    <row r="1219" ht="12.75">
      <c r="G1219" s="47"/>
    </row>
    <row r="1220" ht="12.75">
      <c r="G1220" s="47"/>
    </row>
    <row r="1221" ht="12.75">
      <c r="G1221" s="47"/>
    </row>
    <row r="1222" ht="12.75">
      <c r="G1222" s="47"/>
    </row>
    <row r="1223" ht="12.75">
      <c r="G1223" s="47"/>
    </row>
    <row r="1224" ht="12.75">
      <c r="G1224" s="47"/>
    </row>
    <row r="1225" ht="12.75">
      <c r="G1225" s="47"/>
    </row>
    <row r="1226" ht="12.75">
      <c r="G1226" s="47"/>
    </row>
    <row r="1227" ht="12.75">
      <c r="G1227" s="47"/>
    </row>
    <row r="1228" ht="12.75">
      <c r="G1228" s="47"/>
    </row>
    <row r="1229" ht="12.75">
      <c r="G1229" s="47"/>
    </row>
    <row r="1230" ht="12.75">
      <c r="G1230" s="47"/>
    </row>
    <row r="1231" ht="12.75">
      <c r="G1231" s="47"/>
    </row>
    <row r="1232" ht="12.75">
      <c r="G1232" s="47"/>
    </row>
    <row r="1233" ht="12.75">
      <c r="G1233" s="47"/>
    </row>
    <row r="1234" ht="12.75">
      <c r="G1234" s="47"/>
    </row>
    <row r="1235" ht="12.75">
      <c r="G1235" s="47"/>
    </row>
    <row r="1236" ht="12.75">
      <c r="G1236" s="47"/>
    </row>
    <row r="1237" ht="12.75">
      <c r="G1237" s="47"/>
    </row>
    <row r="1238" ht="12.75">
      <c r="G1238" s="47"/>
    </row>
    <row r="1239" ht="12.75">
      <c r="G1239" s="47"/>
    </row>
    <row r="1240" ht="12.75">
      <c r="G1240" s="47"/>
    </row>
    <row r="1241" ht="12.75">
      <c r="G1241" s="47"/>
    </row>
    <row r="1242" ht="12.75">
      <c r="G1242" s="47"/>
    </row>
    <row r="1243" ht="12.75">
      <c r="G1243" s="47"/>
    </row>
    <row r="1244" ht="12.75">
      <c r="G1244" s="47"/>
    </row>
    <row r="1245" ht="12.75">
      <c r="G1245" s="47"/>
    </row>
    <row r="1246" ht="12.75">
      <c r="G1246" s="47"/>
    </row>
    <row r="1247" ht="12.75">
      <c r="G1247" s="47"/>
    </row>
    <row r="1248" ht="12.75">
      <c r="G1248" s="47"/>
    </row>
    <row r="1249" ht="12.75">
      <c r="G1249" s="47"/>
    </row>
    <row r="1250" ht="12.75">
      <c r="G1250" s="47"/>
    </row>
    <row r="1251" ht="12.75">
      <c r="G1251" s="47"/>
    </row>
    <row r="1252" ht="12.75">
      <c r="G1252" s="47"/>
    </row>
    <row r="1253" ht="12.75">
      <c r="G1253" s="47"/>
    </row>
    <row r="1254" ht="12.75">
      <c r="G1254" s="47"/>
    </row>
    <row r="1255" ht="12.75">
      <c r="G1255" s="47"/>
    </row>
    <row r="1256" ht="12.75">
      <c r="G1256" s="47"/>
    </row>
    <row r="1257" ht="12.75">
      <c r="G1257" s="47"/>
    </row>
    <row r="1258" ht="12.75">
      <c r="G1258" s="47"/>
    </row>
    <row r="1259" ht="12.75">
      <c r="G1259" s="47"/>
    </row>
    <row r="1260" ht="12.75">
      <c r="G1260" s="47"/>
    </row>
    <row r="1261" ht="12.75">
      <c r="G1261" s="47"/>
    </row>
    <row r="1262" ht="12.75">
      <c r="G1262" s="47"/>
    </row>
    <row r="1263" ht="12.75">
      <c r="G1263" s="47"/>
    </row>
    <row r="1264" ht="12.75">
      <c r="G1264" s="47"/>
    </row>
    <row r="1265" ht="12.75">
      <c r="G1265" s="47"/>
    </row>
    <row r="1266" ht="12.75">
      <c r="G1266" s="47"/>
    </row>
    <row r="1267" ht="12.75">
      <c r="G1267" s="47"/>
    </row>
    <row r="1268" ht="12.75">
      <c r="G1268" s="47"/>
    </row>
    <row r="1269" ht="12.75">
      <c r="G1269" s="47"/>
    </row>
    <row r="1270" ht="12.75">
      <c r="G1270" s="47"/>
    </row>
    <row r="1271" ht="12.75">
      <c r="G1271" s="47"/>
    </row>
    <row r="1272" ht="12.75">
      <c r="G1272" s="47"/>
    </row>
    <row r="1273" ht="12.75">
      <c r="G1273" s="47"/>
    </row>
    <row r="1274" ht="12.75">
      <c r="G1274" s="47"/>
    </row>
    <row r="1275" ht="12.75">
      <c r="G1275" s="47"/>
    </row>
    <row r="1276" ht="12.75">
      <c r="G1276" s="47"/>
    </row>
    <row r="1277" ht="12.75">
      <c r="G1277" s="47"/>
    </row>
    <row r="1278" ht="12.75">
      <c r="G1278" s="47"/>
    </row>
    <row r="1279" ht="12.75">
      <c r="G1279" s="47"/>
    </row>
    <row r="1280" ht="12.75">
      <c r="G1280" s="47"/>
    </row>
    <row r="1281" ht="12.75">
      <c r="G1281" s="47"/>
    </row>
    <row r="1282" ht="12.75">
      <c r="G1282" s="47"/>
    </row>
    <row r="1283" ht="12.75">
      <c r="G1283" s="47"/>
    </row>
    <row r="1284" ht="12.75">
      <c r="G1284" s="47"/>
    </row>
    <row r="1285" ht="12.75">
      <c r="G1285" s="47"/>
    </row>
    <row r="1286" ht="12.75">
      <c r="G1286" s="47"/>
    </row>
    <row r="1287" ht="12.75">
      <c r="G1287" s="47"/>
    </row>
    <row r="1288" ht="12.75">
      <c r="G1288" s="47"/>
    </row>
    <row r="1289" ht="12.75">
      <c r="G1289" s="47"/>
    </row>
    <row r="1290" ht="12.75">
      <c r="G1290" s="47"/>
    </row>
    <row r="1291" ht="12.75">
      <c r="G1291" s="47"/>
    </row>
    <row r="1292" ht="12.75">
      <c r="G1292" s="47"/>
    </row>
    <row r="1293" ht="12.75">
      <c r="G1293" s="47"/>
    </row>
    <row r="1294" ht="12.75">
      <c r="G1294" s="47"/>
    </row>
    <row r="1295" ht="12.75">
      <c r="G1295" s="47"/>
    </row>
    <row r="1296" ht="12.75">
      <c r="G1296" s="47"/>
    </row>
    <row r="1297" ht="12.75">
      <c r="G1297" s="47"/>
    </row>
    <row r="1298" ht="12.75">
      <c r="G1298" s="47"/>
    </row>
    <row r="1299" ht="12.75">
      <c r="G1299" s="47"/>
    </row>
    <row r="1300" ht="12.75">
      <c r="G1300" s="47"/>
    </row>
    <row r="1301" ht="12.75">
      <c r="G1301" s="47"/>
    </row>
    <row r="1302" ht="12.75">
      <c r="G1302" s="47"/>
    </row>
    <row r="1303" ht="12.75">
      <c r="G1303" s="47"/>
    </row>
    <row r="1304" ht="12.75">
      <c r="G1304" s="47"/>
    </row>
    <row r="1305" ht="12.75">
      <c r="G1305" s="47"/>
    </row>
    <row r="1306" ht="12.75">
      <c r="G1306" s="47"/>
    </row>
    <row r="1307" ht="12.75">
      <c r="G1307" s="47"/>
    </row>
    <row r="1308" ht="12.75">
      <c r="G1308" s="47"/>
    </row>
    <row r="1309" ht="12.75">
      <c r="G1309" s="47"/>
    </row>
    <row r="1310" ht="12.75">
      <c r="G1310" s="47"/>
    </row>
    <row r="1311" ht="12.75">
      <c r="G1311" s="47"/>
    </row>
    <row r="1312" ht="12.75">
      <c r="G1312" s="47"/>
    </row>
    <row r="1313" ht="12.75">
      <c r="G1313" s="47"/>
    </row>
    <row r="1314" ht="12.75">
      <c r="G1314" s="47"/>
    </row>
    <row r="1315" ht="12.75">
      <c r="G1315" s="47"/>
    </row>
    <row r="1316" ht="12.75">
      <c r="G1316" s="47"/>
    </row>
    <row r="1317" ht="12.75">
      <c r="G1317" s="47"/>
    </row>
    <row r="1318" ht="12.75">
      <c r="G1318" s="47"/>
    </row>
    <row r="1319" ht="12.75">
      <c r="G1319" s="47"/>
    </row>
    <row r="1320" ht="12.75">
      <c r="G1320" s="47"/>
    </row>
    <row r="1321" ht="12.75">
      <c r="G1321" s="47"/>
    </row>
    <row r="1322" ht="12.75">
      <c r="G1322" s="47"/>
    </row>
    <row r="1323" ht="12.75">
      <c r="G1323" s="47"/>
    </row>
    <row r="1324" ht="12.75">
      <c r="G1324" s="47"/>
    </row>
    <row r="1325" ht="12.75">
      <c r="G1325" s="47"/>
    </row>
    <row r="1326" ht="12.75">
      <c r="G1326" s="47"/>
    </row>
    <row r="1327" ht="12.75">
      <c r="G1327" s="47"/>
    </row>
    <row r="1328" ht="12.75">
      <c r="G1328" s="47"/>
    </row>
    <row r="1329" ht="12.75">
      <c r="G1329" s="47"/>
    </row>
    <row r="1330" ht="12.75">
      <c r="G1330" s="47"/>
    </row>
    <row r="1331" ht="12.75">
      <c r="G1331" s="47"/>
    </row>
    <row r="1332" ht="12.75">
      <c r="G1332" s="47"/>
    </row>
    <row r="1333" ht="12.75">
      <c r="G1333" s="47"/>
    </row>
    <row r="1334" ht="12.75">
      <c r="G1334" s="47"/>
    </row>
    <row r="1335" ht="12.75">
      <c r="G1335" s="47"/>
    </row>
    <row r="1336" ht="12.75">
      <c r="G1336" s="47"/>
    </row>
    <row r="1337" ht="12.75">
      <c r="G1337" s="47"/>
    </row>
    <row r="1338" ht="12.75">
      <c r="G1338" s="47"/>
    </row>
    <row r="1339" ht="12.75">
      <c r="G1339" s="47"/>
    </row>
    <row r="1340" ht="12.75">
      <c r="G1340" s="47"/>
    </row>
    <row r="1341" ht="12.75">
      <c r="G1341" s="47"/>
    </row>
    <row r="1342" ht="12.75">
      <c r="G1342" s="47"/>
    </row>
    <row r="1343" ht="12.75">
      <c r="G1343" s="47"/>
    </row>
    <row r="1344" ht="12.75">
      <c r="G1344" s="47"/>
    </row>
    <row r="1345" ht="12.75">
      <c r="G1345" s="47"/>
    </row>
    <row r="1346" ht="12.75">
      <c r="G1346" s="47"/>
    </row>
    <row r="1347" ht="12.75">
      <c r="G1347" s="47"/>
    </row>
    <row r="1348" ht="12.75">
      <c r="G1348" s="47"/>
    </row>
    <row r="1349" ht="12.75">
      <c r="G1349" s="47"/>
    </row>
    <row r="1350" ht="12.75">
      <c r="G1350" s="47"/>
    </row>
    <row r="1351" ht="12.75">
      <c r="G1351" s="47"/>
    </row>
    <row r="1352" ht="12.75">
      <c r="G1352" s="47"/>
    </row>
    <row r="1353" ht="12.75">
      <c r="G1353" s="47"/>
    </row>
    <row r="1354" ht="12.75">
      <c r="G1354" s="47"/>
    </row>
    <row r="1355" ht="12.75">
      <c r="G1355" s="47"/>
    </row>
    <row r="1356" ht="12.75">
      <c r="G1356" s="47"/>
    </row>
    <row r="1357" ht="12.75">
      <c r="G1357" s="47"/>
    </row>
    <row r="1358" ht="12.75">
      <c r="G1358" s="47"/>
    </row>
    <row r="1359" ht="12.75">
      <c r="G1359" s="47"/>
    </row>
    <row r="1360" ht="12.75">
      <c r="G1360" s="47"/>
    </row>
    <row r="1361" ht="12.75">
      <c r="G1361" s="47"/>
    </row>
    <row r="1362" ht="12.75">
      <c r="G1362" s="47"/>
    </row>
    <row r="1363" ht="12.75">
      <c r="G1363" s="47"/>
    </row>
    <row r="1364" ht="12.75">
      <c r="G1364" s="47"/>
    </row>
    <row r="1365" ht="12.75">
      <c r="G1365" s="47"/>
    </row>
    <row r="1366" ht="12.75">
      <c r="G1366" s="47"/>
    </row>
    <row r="1367" ht="12.75">
      <c r="G1367" s="47"/>
    </row>
    <row r="1368" ht="12.75">
      <c r="G1368" s="47"/>
    </row>
    <row r="1369" ht="12.75">
      <c r="G1369" s="47"/>
    </row>
    <row r="1370" ht="12.75">
      <c r="G1370" s="47"/>
    </row>
    <row r="1371" ht="12.75">
      <c r="G1371" s="47"/>
    </row>
    <row r="1372" ht="12.75">
      <c r="G1372" s="47"/>
    </row>
    <row r="1373" ht="12.75">
      <c r="G1373" s="47"/>
    </row>
    <row r="1374" ht="12.75">
      <c r="G1374" s="47"/>
    </row>
    <row r="1375" ht="12.75">
      <c r="G1375" s="47"/>
    </row>
    <row r="1376" ht="12.75">
      <c r="G1376" s="47"/>
    </row>
    <row r="1377" ht="12.75">
      <c r="G1377" s="47"/>
    </row>
    <row r="1378" ht="12.75">
      <c r="G1378" s="47"/>
    </row>
    <row r="1379" ht="12.75">
      <c r="G1379" s="47"/>
    </row>
    <row r="1380" ht="12.75">
      <c r="G1380" s="47"/>
    </row>
    <row r="1381" ht="12.75">
      <c r="G1381" s="47"/>
    </row>
    <row r="1382" ht="12.75">
      <c r="G1382" s="47"/>
    </row>
    <row r="1383" ht="12.75">
      <c r="G1383" s="47"/>
    </row>
    <row r="1384" ht="12.75">
      <c r="G1384" s="47"/>
    </row>
    <row r="1385" ht="12.75">
      <c r="G1385" s="47"/>
    </row>
    <row r="1386" ht="12.75">
      <c r="G1386" s="47"/>
    </row>
    <row r="1387" ht="12.75">
      <c r="G1387" s="47"/>
    </row>
    <row r="1388" ht="12.75">
      <c r="G1388" s="47"/>
    </row>
    <row r="1389" ht="12.75">
      <c r="G1389" s="47"/>
    </row>
    <row r="1390" ht="12.75">
      <c r="G1390" s="47"/>
    </row>
    <row r="1391" ht="12.75">
      <c r="G1391" s="47"/>
    </row>
    <row r="1392" ht="12.75">
      <c r="G1392" s="47"/>
    </row>
    <row r="1393" ht="12.75">
      <c r="G1393" s="47"/>
    </row>
    <row r="1394" ht="12.75">
      <c r="G1394" s="47"/>
    </row>
    <row r="1395" ht="12.75">
      <c r="G1395" s="47"/>
    </row>
    <row r="1396" ht="12.75">
      <c r="G1396" s="47"/>
    </row>
    <row r="1397" ht="12.75">
      <c r="G1397" s="47"/>
    </row>
    <row r="1398" ht="12.75">
      <c r="G1398" s="47"/>
    </row>
    <row r="1399" ht="12.75">
      <c r="G1399" s="47"/>
    </row>
    <row r="1400" ht="12.75">
      <c r="G1400" s="47"/>
    </row>
    <row r="1401" ht="12.75">
      <c r="G1401" s="47"/>
    </row>
    <row r="1402" ht="12.75">
      <c r="G1402" s="47"/>
    </row>
    <row r="1403" ht="12.75">
      <c r="G1403" s="47"/>
    </row>
    <row r="1404" ht="12.75">
      <c r="G1404" s="47"/>
    </row>
    <row r="1405" ht="12.75">
      <c r="G1405" s="47"/>
    </row>
    <row r="1406" ht="12.75">
      <c r="G1406" s="47"/>
    </row>
    <row r="1407" ht="12.75">
      <c r="G1407" s="47"/>
    </row>
    <row r="1408" ht="12.75">
      <c r="G1408" s="47"/>
    </row>
    <row r="1409" ht="12.75">
      <c r="G1409" s="47"/>
    </row>
    <row r="1410" ht="12.75">
      <c r="G1410" s="47"/>
    </row>
    <row r="1411" ht="12.75">
      <c r="G1411" s="47"/>
    </row>
    <row r="1412" ht="12.75">
      <c r="G1412" s="47"/>
    </row>
    <row r="1413" ht="12.75">
      <c r="G1413" s="47"/>
    </row>
    <row r="1414" ht="12.75">
      <c r="G1414" s="47"/>
    </row>
    <row r="1415" ht="12.75">
      <c r="G1415" s="47"/>
    </row>
    <row r="1416" ht="12.75">
      <c r="G1416" s="47"/>
    </row>
    <row r="1417" ht="12.75">
      <c r="G1417" s="47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95:D95"/>
    <mergeCell ref="A53:C53"/>
    <mergeCell ref="D53:P53"/>
    <mergeCell ref="A81:P81"/>
    <mergeCell ref="F91:H91"/>
    <mergeCell ref="A52:P52"/>
    <mergeCell ref="A46:P46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2020-12-01T10:45:07Z</cp:lastPrinted>
  <dcterms:created xsi:type="dcterms:W3CDTF">1996-10-08T23:32:33Z</dcterms:created>
  <dcterms:modified xsi:type="dcterms:W3CDTF">2021-02-01T08:35:37Z</dcterms:modified>
  <cp:category/>
  <cp:version/>
  <cp:contentType/>
  <cp:contentStatus/>
</cp:coreProperties>
</file>