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'Лист3'!$A$2:$Q$176</definedName>
  </definedNames>
  <calcPr fullCalcOnLoad="1"/>
</workbook>
</file>

<file path=xl/sharedStrings.xml><?xml version="1.0" encoding="utf-8"?>
<sst xmlns="http://schemas.openxmlformats.org/spreadsheetml/2006/main" count="467" uniqueCount="149">
  <si>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</si>
  <si>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</si>
  <si>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</si>
  <si>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</si>
  <si>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</si>
  <si>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</si>
  <si>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</si>
  <si>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</si>
  <si>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</si>
  <si>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</si>
  <si>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</si>
  <si>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</si>
  <si>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</si>
  <si>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</si>
  <si>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</si>
  <si>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</si>
  <si>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</si>
  <si>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</si>
  <si>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</si>
  <si>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</si>
  <si>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</si>
  <si>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</si>
  <si>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</si>
  <si>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</si>
  <si>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</si>
  <si>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</si>
  <si>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</si>
  <si>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</si>
  <si>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</si>
  <si>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</si>
  <si>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</si>
  <si>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</si>
  <si>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</si>
  <si>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</si>
  <si>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</si>
  <si>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</si>
  <si>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</si>
  <si>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</si>
  <si>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</si>
  <si>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</si>
  <si>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</si>
  <si>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</si>
  <si>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</si>
  <si>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</si>
  <si>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</si>
  <si>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</si>
  <si>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</si>
  <si>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</si>
  <si>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</si>
  <si>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</si>
  <si>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</si>
  <si>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</si>
  <si>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</si>
  <si>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</si>
  <si>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</si>
  <si>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</si>
  <si>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</si>
  <si>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</si>
  <si>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</si>
  <si>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</si>
  <si>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</si>
  <si>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</si>
  <si>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</si>
  <si>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</si>
  <si>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</si>
  <si>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</si>
  <si>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</si>
  <si>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</si>
  <si>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</si>
  <si>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</si>
  <si>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</si>
  <si>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</si>
  <si>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</si>
  <si>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</si>
  <si>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</si>
  <si>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</si>
  <si>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</si>
  <si>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</si>
  <si>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</si>
  <si>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</si>
  <si>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</si>
  <si>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</si>
  <si>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</si>
  <si>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</si>
  <si>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</si>
  <si>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</si>
  <si>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</si>
  <si>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</si>
  <si>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</si>
  <si>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</si>
  <si>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</si>
  <si>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</si>
  <si>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</si>
  <si>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</si>
  <si>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</si>
  <si>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</si>
  <si>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</si>
  <si>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</si>
  <si>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</si>
  <si>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</si>
  <si>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</si>
  <si>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</si>
  <si>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</si>
  <si>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</si>
  <si>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</si>
  <si>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</si>
  <si>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</si>
  <si>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</si>
  <si>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</si>
  <si>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</si>
  <si>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</si>
  <si>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</si>
  <si>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</si>
  <si>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</si>
  <si>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</si>
  <si>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</si>
  <si>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</si>
  <si>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</si>
  <si>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</si>
  <si>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</si>
  <si>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</si>
  <si>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</si>
  <si>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</si>
  <si>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</si>
  <si>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</si>
  <si>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</si>
  <si>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992 1001 0000000 000 000</t>
  </si>
  <si>
    <t>150.002.829</t>
  </si>
  <si>
    <t>А.В.Андриянова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</si>
  <si>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</si>
  <si>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</si>
  <si>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</si>
  <si>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</si>
  <si>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</si>
  <si>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</si>
  <si>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</si>
  <si>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</si>
  <si>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992 1 13 01995 10 0000 130</t>
  </si>
  <si>
    <t>992 1 16 90050 10 0000 140</t>
  </si>
  <si>
    <t>992 2 07 05020 10 0000 180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</si>
  <si>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</si>
  <si>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</si>
  <si>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</si>
  <si>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</si>
  <si>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</si>
  <si>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</si>
  <si>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Глава Бородинского сельского поселения                                                                                                 Приморско-Ахтарского района</t>
  </si>
  <si>
    <t>В.В.Туров</t>
  </si>
  <si>
    <t>на 01.05.2017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</si>
</sst>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81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1" fontId="9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0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0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8" fillId="0" borderId="16" xfId="0" applyNumberFormat="1" applyFont="1" applyBorder="1" applyAlignment="1">
      <alignment wrapText="1"/>
    </xf>
    <xf numFmtId="180" fontId="9" fillId="0" borderId="16" xfId="0" applyNumberFormat="1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180" fontId="9" fillId="0" borderId="16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80" fontId="7" fillId="0" borderId="18" xfId="0" applyNumberFormat="1" applyFont="1" applyBorder="1" applyAlignment="1">
      <alignment wrapText="1"/>
    </xf>
    <xf numFmtId="180" fontId="7" fillId="0" borderId="19" xfId="0" applyNumberFormat="1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80" fontId="1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 wrapText="1"/>
    </xf>
    <xf numFmtId="181" fontId="7" fillId="0" borderId="11" xfId="0" applyNumberFormat="1" applyFont="1" applyBorder="1" applyAlignment="1">
      <alignment wrapText="1"/>
    </xf>
    <xf numFmtId="181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20" xfId="0" applyFont="1" applyBorder="1" applyAlignment="1">
      <alignment/>
    </xf>
    <xf numFmtId="0" fontId="1" fillId="0" borderId="20" xfId="0" applyFont="1" applyBorder="1" applyAlignment="1">
      <alignment/>
    </xf>
    <xf numFmtId="18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wrapText="1"/>
    </xf>
    <xf numFmtId="180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wrapText="1"/>
    </xf>
    <xf numFmtId="180" fontId="9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8" fillId="33" borderId="11" xfId="0" applyFont="1" applyFill="1" applyBorder="1" applyAlignment="1">
      <alignment/>
    </xf>
    <xf numFmtId="181" fontId="8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/>
    </xf>
    <xf numFmtId="180" fontId="8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15" xfId="0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21" xfId="0" applyFont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180" fontId="14" fillId="0" borderId="21" xfId="0" applyNumberFormat="1" applyFont="1" applyBorder="1" applyAlignment="1">
      <alignment/>
    </xf>
    <xf numFmtId="180" fontId="14" fillId="0" borderId="2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4" borderId="0" xfId="0" applyFill="1" applyAlignment="1">
      <alignment/>
    </xf>
    <xf numFmtId="0" fontId="8" fillId="4" borderId="11" xfId="0" applyFont="1" applyFill="1" applyBorder="1" applyAlignment="1">
      <alignment wrapText="1"/>
    </xf>
    <xf numFmtId="180" fontId="8" fillId="4" borderId="11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/>
    </xf>
    <xf numFmtId="180" fontId="8" fillId="4" borderId="11" xfId="0" applyNumberFormat="1" applyFont="1" applyFill="1" applyBorder="1" applyAlignment="1">
      <alignment/>
    </xf>
    <xf numFmtId="4" fontId="8" fillId="4" borderId="11" xfId="0" applyNumberFormat="1" applyFont="1" applyFill="1" applyBorder="1" applyAlignment="1">
      <alignment/>
    </xf>
    <xf numFmtId="180" fontId="9" fillId="4" borderId="11" xfId="0" applyNumberFormat="1" applyFont="1" applyFill="1" applyBorder="1" applyAlignment="1">
      <alignment/>
    </xf>
    <xf numFmtId="180" fontId="7" fillId="4" borderId="11" xfId="0" applyNumberFormat="1" applyFont="1" applyFill="1" applyBorder="1" applyAlignment="1">
      <alignment/>
    </xf>
    <xf numFmtId="180" fontId="1" fillId="4" borderId="13" xfId="0" applyNumberFormat="1" applyFont="1" applyFill="1" applyBorder="1" applyAlignment="1">
      <alignment/>
    </xf>
    <xf numFmtId="4" fontId="1" fillId="4" borderId="13" xfId="0" applyNumberFormat="1" applyFont="1" applyFill="1" applyBorder="1" applyAlignment="1">
      <alignment/>
    </xf>
    <xf numFmtId="180" fontId="1" fillId="4" borderId="11" xfId="0" applyNumberFormat="1" applyFont="1" applyFill="1" applyBorder="1" applyAlignment="1">
      <alignment wrapText="1"/>
    </xf>
    <xf numFmtId="180" fontId="7" fillId="4" borderId="11" xfId="0" applyNumberFormat="1" applyFont="1" applyFill="1" applyBorder="1" applyAlignment="1">
      <alignment wrapText="1"/>
    </xf>
    <xf numFmtId="180" fontId="9" fillId="4" borderId="11" xfId="0" applyNumberFormat="1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1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180" fontId="7" fillId="4" borderId="18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 horizontal="justify"/>
    </xf>
    <xf numFmtId="0" fontId="10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4" fillId="34" borderId="27" xfId="0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5" fillId="34" borderId="21" xfId="0" applyFont="1" applyFill="1" applyBorder="1" applyAlignment="1">
      <alignment wrapText="1"/>
    </xf>
    <xf numFmtId="0" fontId="14" fillId="34" borderId="21" xfId="0" applyFont="1" applyFill="1" applyBorder="1" applyAlignment="1">
      <alignment/>
    </xf>
    <xf numFmtId="180" fontId="14" fillId="34" borderId="21" xfId="0" applyNumberFormat="1" applyFont="1" applyFill="1" applyBorder="1" applyAlignment="1">
      <alignment/>
    </xf>
    <xf numFmtId="0" fontId="16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zoomScale="115" zoomScaleNormal="115" zoomScalePageLayoutView="0" workbookViewId="0" topLeftCell="C1">
      <selection activeCell="E169" sqref="E169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11.00390625" style="0" customWidth="1"/>
    <col min="7" max="7" width="11.8515625" style="0" customWidth="1"/>
    <col min="8" max="8" width="11.28125" style="0" customWidth="1"/>
    <col min="9" max="9" width="11.140625" style="0" customWidth="1"/>
    <col min="10" max="10" width="11.28125" style="133" customWidth="1"/>
    <col min="11" max="11" width="11.8515625" style="67" customWidth="1"/>
    <col min="12" max="12" width="11.00390625" style="67" customWidth="1"/>
    <col min="13" max="14" width="12.28125" style="67" customWidth="1"/>
    <col min="15" max="15" width="11.7109375" style="67" customWidth="1"/>
    <col min="16" max="16" width="13.00390625" style="67" customWidth="1"/>
    <col min="17" max="17" width="13.00390625" style="0" customWidth="1"/>
    <col min="18" max="18" width="12.57421875" style="0" customWidth="1"/>
  </cols>
  <sheetData>
    <row r="1" spans="1:17" ht="12.7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5.75">
      <c r="A2" s="150"/>
      <c r="B2" s="151"/>
      <c r="C2" s="151"/>
      <c r="D2" s="151"/>
      <c r="E2" s="151"/>
      <c r="F2" s="151"/>
      <c r="G2" s="151"/>
      <c r="H2" s="151"/>
      <c r="I2" s="151"/>
      <c r="J2" s="152" t="s">
        <v>0</v>
      </c>
      <c r="K2" s="152"/>
      <c r="L2" s="152"/>
      <c r="M2" s="152"/>
      <c r="N2" s="152"/>
      <c r="O2" s="152"/>
      <c r="P2" s="152"/>
      <c r="Q2" s="153"/>
    </row>
    <row r="3" spans="1:17" ht="49.5" customHeight="1">
      <c r="A3" s="150"/>
      <c r="B3" s="151"/>
      <c r="C3" s="151"/>
      <c r="D3" s="151"/>
      <c r="E3" s="151"/>
      <c r="F3" s="151"/>
      <c r="G3" s="151"/>
      <c r="H3" s="151"/>
      <c r="I3" s="151"/>
      <c r="J3" s="154" t="s">
        <v>146</v>
      </c>
      <c r="K3" s="154"/>
      <c r="L3" s="154"/>
      <c r="M3" s="154"/>
      <c r="N3" s="154"/>
      <c r="O3" s="154"/>
      <c r="P3" s="154"/>
      <c r="Q3" s="154"/>
    </row>
    <row r="4" spans="1:17" ht="24" customHeight="1">
      <c r="A4" s="150"/>
      <c r="B4" s="151"/>
      <c r="C4" s="151"/>
      <c r="D4" s="151"/>
      <c r="E4" s="151"/>
      <c r="F4" s="151" t="s">
        <v>47</v>
      </c>
      <c r="G4" s="151"/>
      <c r="H4" s="151"/>
      <c r="I4" s="151"/>
      <c r="J4" s="153" t="s">
        <v>1</v>
      </c>
      <c r="K4" s="153"/>
      <c r="L4" s="153"/>
      <c r="M4" s="153"/>
      <c r="N4" s="155" t="s">
        <v>147</v>
      </c>
      <c r="O4" s="155"/>
      <c r="P4" s="153"/>
      <c r="Q4" s="153" t="s">
        <v>40</v>
      </c>
    </row>
    <row r="5" spans="1:17" ht="15.75">
      <c r="A5" s="150"/>
      <c r="B5" s="151"/>
      <c r="C5" s="151"/>
      <c r="D5" s="151"/>
      <c r="E5" s="151"/>
      <c r="F5" s="151"/>
      <c r="G5" s="151"/>
      <c r="H5" s="151"/>
      <c r="I5" s="151"/>
      <c r="J5" s="156" t="s">
        <v>136</v>
      </c>
      <c r="K5" s="156"/>
      <c r="L5" s="156"/>
      <c r="M5" s="157" t="s">
        <v>135</v>
      </c>
      <c r="N5" s="157"/>
      <c r="O5" s="157"/>
      <c r="P5" s="152"/>
      <c r="Q5" s="153"/>
    </row>
    <row r="6" spans="1:17" ht="20.25" customHeight="1">
      <c r="A6" s="150"/>
      <c r="B6" s="151"/>
      <c r="C6" s="151"/>
      <c r="D6" s="151"/>
      <c r="E6" s="151"/>
      <c r="F6" s="151"/>
      <c r="G6" s="151"/>
      <c r="H6" s="151"/>
      <c r="I6" s="151"/>
      <c r="J6" s="158" t="s">
        <v>2</v>
      </c>
      <c r="K6" s="153"/>
      <c r="L6" s="153"/>
      <c r="M6" s="153"/>
      <c r="N6" s="153"/>
      <c r="O6" s="153"/>
      <c r="P6" s="153"/>
      <c r="Q6" s="153"/>
    </row>
    <row r="7" spans="1:17" ht="15.75">
      <c r="A7" s="150"/>
      <c r="B7" s="151"/>
      <c r="C7" s="151"/>
      <c r="D7" s="151"/>
      <c r="E7" s="151"/>
      <c r="F7" s="151"/>
      <c r="G7" s="151"/>
      <c r="H7" s="151"/>
      <c r="I7" s="151"/>
      <c r="J7" s="159" t="s">
        <v>3</v>
      </c>
      <c r="K7" s="153"/>
      <c r="L7" s="153"/>
      <c r="M7" s="153"/>
      <c r="N7" s="153"/>
      <c r="O7" s="153"/>
      <c r="P7" s="153"/>
      <c r="Q7" s="153"/>
    </row>
    <row r="8" spans="1:17" ht="12.75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17" ht="12.75" hidden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7" ht="12.75" hidden="1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7" ht="15" customHeight="1">
      <c r="A11" s="160" t="s">
        <v>140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51"/>
      <c r="P11" s="151"/>
      <c r="Q11" s="151"/>
    </row>
    <row r="12" spans="1:17" ht="17.25" customHeight="1" thickBot="1">
      <c r="A12" s="151"/>
      <c r="B12" s="151"/>
      <c r="C12" s="161"/>
      <c r="D12" s="161"/>
      <c r="E12" s="162"/>
      <c r="F12" s="163"/>
      <c r="G12" s="164"/>
      <c r="H12" s="165" t="s">
        <v>148</v>
      </c>
      <c r="I12" s="165"/>
      <c r="J12" s="151"/>
      <c r="K12" s="151"/>
      <c r="L12" s="151"/>
      <c r="M12" s="151"/>
      <c r="N12" s="151"/>
      <c r="O12" s="151"/>
      <c r="P12" s="151"/>
      <c r="Q12" s="166" t="s">
        <v>4</v>
      </c>
    </row>
    <row r="13" spans="1:17" ht="12.75" customHeight="1">
      <c r="A13" s="120" t="s">
        <v>75</v>
      </c>
      <c r="B13" s="122" t="s">
        <v>76</v>
      </c>
      <c r="C13" s="122" t="s">
        <v>56</v>
      </c>
      <c r="D13" s="122" t="s">
        <v>79</v>
      </c>
      <c r="E13" s="122" t="s">
        <v>80</v>
      </c>
      <c r="F13" s="131" t="s">
        <v>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</row>
    <row r="14" spans="1:17" ht="60.75" customHeight="1">
      <c r="A14" s="121"/>
      <c r="B14" s="123"/>
      <c r="C14" s="123"/>
      <c r="D14" s="123"/>
      <c r="E14" s="123"/>
      <c r="F14" s="11" t="s">
        <v>82</v>
      </c>
      <c r="G14" s="11" t="s">
        <v>83</v>
      </c>
      <c r="H14" s="11" t="s">
        <v>84</v>
      </c>
      <c r="I14" s="11" t="s">
        <v>85</v>
      </c>
      <c r="J14" s="134" t="s">
        <v>86</v>
      </c>
      <c r="K14" s="68" t="s">
        <v>87</v>
      </c>
      <c r="L14" s="68" t="s">
        <v>88</v>
      </c>
      <c r="M14" s="68" t="s">
        <v>89</v>
      </c>
      <c r="N14" s="68" t="s">
        <v>90</v>
      </c>
      <c r="O14" s="68" t="s">
        <v>91</v>
      </c>
      <c r="P14" s="68" t="s">
        <v>92</v>
      </c>
      <c r="Q14" s="32" t="s">
        <v>93</v>
      </c>
    </row>
    <row r="15" spans="1:17" ht="43.5" customHeight="1">
      <c r="A15" s="33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135"/>
      <c r="K15" s="69"/>
      <c r="L15" s="69"/>
      <c r="M15" s="69"/>
      <c r="N15" s="69"/>
      <c r="O15" s="69"/>
      <c r="P15" s="69"/>
      <c r="Q15" s="34"/>
    </row>
    <row r="16" spans="1:17" ht="16.5" customHeight="1">
      <c r="A16" s="33"/>
      <c r="B16" s="11"/>
      <c r="C16" s="11"/>
      <c r="D16" s="11"/>
      <c r="E16" s="12"/>
      <c r="F16" s="11"/>
      <c r="G16" s="11"/>
      <c r="H16" s="11"/>
      <c r="I16" s="11"/>
      <c r="J16" s="134"/>
      <c r="K16" s="68"/>
      <c r="L16" s="68"/>
      <c r="M16" s="68"/>
      <c r="N16" s="68"/>
      <c r="O16" s="68"/>
      <c r="P16" s="68"/>
      <c r="Q16" s="32"/>
    </row>
    <row r="17" spans="1:17" ht="15">
      <c r="A17" s="33"/>
      <c r="B17" s="11"/>
      <c r="C17" s="11"/>
      <c r="D17" s="11"/>
      <c r="E17" s="12"/>
      <c r="F17" s="11"/>
      <c r="G17" s="11"/>
      <c r="H17" s="11"/>
      <c r="I17" s="11"/>
      <c r="J17" s="134"/>
      <c r="K17" s="68"/>
      <c r="L17" s="68"/>
      <c r="M17" s="68"/>
      <c r="N17" s="68"/>
      <c r="O17" s="68"/>
      <c r="P17" s="68"/>
      <c r="Q17" s="32"/>
    </row>
    <row r="18" spans="1:17" ht="16.5" customHeight="1">
      <c r="A18" s="129" t="s">
        <v>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</row>
    <row r="19" spans="1:17" ht="17.25" customHeight="1">
      <c r="A19" s="129" t="s">
        <v>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136"/>
      <c r="K20" s="70"/>
      <c r="L20" s="70"/>
      <c r="M20" s="70"/>
      <c r="N20" s="70"/>
      <c r="O20" s="70"/>
      <c r="P20" s="70"/>
      <c r="Q20" s="30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137"/>
      <c r="K21" s="71"/>
      <c r="L21" s="71"/>
      <c r="M21" s="71"/>
      <c r="N21" s="71"/>
      <c r="O21" s="71"/>
      <c r="P21" s="71"/>
      <c r="Q21" s="31"/>
    </row>
    <row r="22" spans="1:18" s="67" customFormat="1" ht="18.75" customHeight="1">
      <c r="A22" s="103" t="s">
        <v>110</v>
      </c>
      <c r="B22" s="70" t="s">
        <v>123</v>
      </c>
      <c r="C22" s="104" t="s">
        <v>114</v>
      </c>
      <c r="D22" s="105" t="s">
        <v>30</v>
      </c>
      <c r="E22" s="71">
        <v>466800</v>
      </c>
      <c r="F22" s="71">
        <v>38900</v>
      </c>
      <c r="G22" s="71">
        <v>38900</v>
      </c>
      <c r="H22" s="71">
        <v>38900</v>
      </c>
      <c r="I22" s="71">
        <v>38900</v>
      </c>
      <c r="J22" s="137">
        <v>38900</v>
      </c>
      <c r="K22" s="71">
        <v>38900</v>
      </c>
      <c r="L22" s="71">
        <v>38900</v>
      </c>
      <c r="M22" s="71">
        <v>38900</v>
      </c>
      <c r="N22" s="71">
        <v>38900</v>
      </c>
      <c r="O22" s="71">
        <v>38900</v>
      </c>
      <c r="P22" s="71">
        <v>38900</v>
      </c>
      <c r="Q22" s="71">
        <v>38900</v>
      </c>
      <c r="R22" s="102"/>
    </row>
    <row r="23" spans="1:18" s="67" customFormat="1" ht="18.75" customHeight="1">
      <c r="A23" s="103" t="s">
        <v>110</v>
      </c>
      <c r="B23" s="70" t="s">
        <v>111</v>
      </c>
      <c r="C23" s="104" t="s">
        <v>114</v>
      </c>
      <c r="D23" s="105"/>
      <c r="E23" s="71">
        <v>24600</v>
      </c>
      <c r="F23" s="71"/>
      <c r="G23" s="71"/>
      <c r="H23" s="71"/>
      <c r="I23" s="71"/>
      <c r="J23" s="137">
        <v>3000</v>
      </c>
      <c r="K23" s="71">
        <v>3000</v>
      </c>
      <c r="L23" s="71">
        <v>3000</v>
      </c>
      <c r="M23" s="71">
        <v>3000</v>
      </c>
      <c r="N23" s="71">
        <v>3000</v>
      </c>
      <c r="O23" s="71">
        <v>3000</v>
      </c>
      <c r="P23" s="71">
        <v>3000</v>
      </c>
      <c r="Q23" s="106">
        <v>3600</v>
      </c>
      <c r="R23" s="102"/>
    </row>
    <row r="24" spans="1:18" s="67" customFormat="1" ht="18" customHeight="1">
      <c r="A24" s="103" t="s">
        <v>110</v>
      </c>
      <c r="B24" s="70" t="s">
        <v>124</v>
      </c>
      <c r="C24" s="104" t="s">
        <v>114</v>
      </c>
      <c r="D24" s="105"/>
      <c r="E24" s="71">
        <v>737100</v>
      </c>
      <c r="F24" s="71">
        <v>61400</v>
      </c>
      <c r="G24" s="71">
        <v>61400</v>
      </c>
      <c r="H24" s="71">
        <v>61400</v>
      </c>
      <c r="I24" s="71">
        <v>61400</v>
      </c>
      <c r="J24" s="137">
        <v>61400</v>
      </c>
      <c r="K24" s="71">
        <v>61400</v>
      </c>
      <c r="L24" s="71">
        <v>61400</v>
      </c>
      <c r="M24" s="71">
        <v>61400</v>
      </c>
      <c r="N24" s="71">
        <v>61400</v>
      </c>
      <c r="O24" s="71">
        <v>61400</v>
      </c>
      <c r="P24" s="71">
        <v>61400</v>
      </c>
      <c r="Q24" s="106">
        <v>61700</v>
      </c>
      <c r="R24" s="102"/>
    </row>
    <row r="25" spans="1:19" s="67" customFormat="1" ht="20.25" customHeight="1" hidden="1">
      <c r="A25" s="103" t="s">
        <v>110</v>
      </c>
      <c r="B25" s="70" t="s">
        <v>116</v>
      </c>
      <c r="C25" s="104" t="s">
        <v>114</v>
      </c>
      <c r="D25" s="105" t="s">
        <v>30</v>
      </c>
      <c r="E25" s="71">
        <f t="shared" si="0"/>
        <v>0</v>
      </c>
      <c r="F25" s="71"/>
      <c r="G25" s="71"/>
      <c r="H25" s="71"/>
      <c r="I25" s="71"/>
      <c r="J25" s="137"/>
      <c r="K25" s="71"/>
      <c r="L25" s="71"/>
      <c r="M25" s="71"/>
      <c r="N25" s="71"/>
      <c r="O25" s="71"/>
      <c r="P25" s="71"/>
      <c r="Q25" s="106"/>
      <c r="S25" s="1"/>
    </row>
    <row r="26" spans="1:19" s="67" customFormat="1" ht="15" customHeight="1">
      <c r="A26" s="103" t="s">
        <v>7</v>
      </c>
      <c r="B26" s="70" t="s">
        <v>98</v>
      </c>
      <c r="C26" s="104" t="s">
        <v>57</v>
      </c>
      <c r="D26" s="105" t="s">
        <v>30</v>
      </c>
      <c r="E26" s="71">
        <f t="shared" si="0"/>
        <v>1077000</v>
      </c>
      <c r="F26" s="71">
        <v>30000</v>
      </c>
      <c r="G26" s="71">
        <v>60000</v>
      </c>
      <c r="H26" s="71">
        <v>60000</v>
      </c>
      <c r="I26" s="71">
        <v>60000</v>
      </c>
      <c r="J26" s="137">
        <v>60000</v>
      </c>
      <c r="K26" s="71">
        <v>60000</v>
      </c>
      <c r="L26" s="71">
        <v>100000</v>
      </c>
      <c r="M26" s="71">
        <v>100000</v>
      </c>
      <c r="N26" s="71">
        <v>100000</v>
      </c>
      <c r="O26" s="71">
        <v>150000</v>
      </c>
      <c r="P26" s="71">
        <v>150000</v>
      </c>
      <c r="Q26" s="106">
        <v>147000</v>
      </c>
      <c r="R26" s="102"/>
      <c r="S26" s="4"/>
    </row>
    <row r="27" spans="1:17" s="67" customFormat="1" ht="18.75" customHeight="1" hidden="1">
      <c r="A27" s="103" t="s">
        <v>7</v>
      </c>
      <c r="B27" s="70" t="s">
        <v>99</v>
      </c>
      <c r="C27" s="104" t="s">
        <v>57</v>
      </c>
      <c r="D27" s="105" t="s">
        <v>30</v>
      </c>
      <c r="E27" s="71">
        <f t="shared" si="0"/>
        <v>0</v>
      </c>
      <c r="F27" s="71"/>
      <c r="G27" s="71"/>
      <c r="H27" s="71"/>
      <c r="I27" s="71"/>
      <c r="J27" s="137"/>
      <c r="K27" s="71"/>
      <c r="L27" s="71"/>
      <c r="M27" s="71"/>
      <c r="N27" s="71"/>
      <c r="O27" s="71"/>
      <c r="P27" s="71"/>
      <c r="Q27" s="106"/>
    </row>
    <row r="28" spans="1:18" s="67" customFormat="1" ht="18.75" customHeight="1">
      <c r="A28" s="103" t="s">
        <v>7</v>
      </c>
      <c r="B28" s="70" t="s">
        <v>99</v>
      </c>
      <c r="C28" s="104" t="s">
        <v>57</v>
      </c>
      <c r="D28" s="105"/>
      <c r="E28" s="71">
        <f>F28+G28+H28+I28+J28+K28+L28+M28+N28+O28+P28+Q28</f>
        <v>3000</v>
      </c>
      <c r="F28" s="71"/>
      <c r="G28" s="71"/>
      <c r="H28" s="71">
        <v>3000</v>
      </c>
      <c r="I28" s="71"/>
      <c r="J28" s="137"/>
      <c r="K28" s="71"/>
      <c r="L28" s="71"/>
      <c r="M28" s="71"/>
      <c r="N28" s="71"/>
      <c r="O28" s="71"/>
      <c r="P28" s="71"/>
      <c r="Q28" s="106"/>
      <c r="R28" s="102"/>
    </row>
    <row r="29" spans="1:18" s="67" customFormat="1" ht="17.25" customHeight="1">
      <c r="A29" s="103" t="s">
        <v>7</v>
      </c>
      <c r="B29" s="70" t="s">
        <v>8</v>
      </c>
      <c r="C29" s="104" t="s">
        <v>57</v>
      </c>
      <c r="D29" s="105" t="s">
        <v>30</v>
      </c>
      <c r="E29" s="71">
        <f>Q29+P29+O29+N29+M29+L29+K29+I29+J29</f>
        <v>309000</v>
      </c>
      <c r="F29" s="71"/>
      <c r="G29" s="71"/>
      <c r="H29" s="71"/>
      <c r="I29" s="71">
        <v>5000</v>
      </c>
      <c r="J29" s="137">
        <v>5000</v>
      </c>
      <c r="K29" s="71">
        <v>5000</v>
      </c>
      <c r="L29" s="71">
        <v>10000</v>
      </c>
      <c r="M29" s="71">
        <v>15000</v>
      </c>
      <c r="N29" s="71">
        <v>50000</v>
      </c>
      <c r="O29" s="71">
        <v>50000</v>
      </c>
      <c r="P29" s="71">
        <v>150000</v>
      </c>
      <c r="Q29" s="106">
        <v>19000</v>
      </c>
      <c r="R29" s="102"/>
    </row>
    <row r="30" spans="1:18" s="67" customFormat="1" ht="16.5" customHeight="1">
      <c r="A30" s="86" t="s">
        <v>7</v>
      </c>
      <c r="B30" s="70" t="s">
        <v>125</v>
      </c>
      <c r="C30" s="104" t="s">
        <v>57</v>
      </c>
      <c r="D30" s="105" t="s">
        <v>30</v>
      </c>
      <c r="E30" s="71">
        <f aca="true" t="shared" si="1" ref="E30:E43">F30+G30+H30+I30+J30+K30+L30+M30+N30+O30+P30+Q30</f>
        <v>110000</v>
      </c>
      <c r="F30" s="107"/>
      <c r="G30" s="71">
        <v>20000</v>
      </c>
      <c r="H30" s="71">
        <v>20000</v>
      </c>
      <c r="I30" s="71">
        <v>20000</v>
      </c>
      <c r="J30" s="137">
        <v>5000</v>
      </c>
      <c r="K30" s="71"/>
      <c r="L30" s="71">
        <v>10000</v>
      </c>
      <c r="M30" s="71">
        <v>10000</v>
      </c>
      <c r="N30" s="71">
        <v>15000</v>
      </c>
      <c r="O30" s="71">
        <v>10000</v>
      </c>
      <c r="P30" s="71"/>
      <c r="Q30" s="106"/>
      <c r="R30" s="102"/>
    </row>
    <row r="31" spans="1:18" s="67" customFormat="1" ht="16.5" customHeight="1">
      <c r="A31" s="86" t="s">
        <v>7</v>
      </c>
      <c r="B31" s="70" t="s">
        <v>145</v>
      </c>
      <c r="C31" s="104" t="s">
        <v>57</v>
      </c>
      <c r="D31" s="105"/>
      <c r="E31" s="71">
        <f t="shared" si="1"/>
        <v>1990000</v>
      </c>
      <c r="F31" s="71"/>
      <c r="G31" s="71">
        <v>30000</v>
      </c>
      <c r="H31" s="71">
        <v>30000</v>
      </c>
      <c r="I31" s="71">
        <v>35000</v>
      </c>
      <c r="J31" s="137">
        <v>35000</v>
      </c>
      <c r="K31" s="71">
        <v>50000</v>
      </c>
      <c r="L31" s="71">
        <v>80000</v>
      </c>
      <c r="M31" s="71">
        <v>80000</v>
      </c>
      <c r="N31" s="71">
        <v>100000</v>
      </c>
      <c r="O31" s="71">
        <v>450000</v>
      </c>
      <c r="P31" s="71">
        <v>900000</v>
      </c>
      <c r="Q31" s="106">
        <v>200000</v>
      </c>
      <c r="R31" s="102"/>
    </row>
    <row r="32" spans="1:17" s="67" customFormat="1" ht="43.5" customHeight="1" hidden="1">
      <c r="A32" s="86" t="s">
        <v>121</v>
      </c>
      <c r="B32" s="70" t="s">
        <v>120</v>
      </c>
      <c r="C32" s="104" t="s">
        <v>57</v>
      </c>
      <c r="D32" s="105"/>
      <c r="E32" s="71">
        <f t="shared" si="1"/>
        <v>0</v>
      </c>
      <c r="F32" s="71"/>
      <c r="G32" s="71"/>
      <c r="H32" s="71"/>
      <c r="I32" s="71"/>
      <c r="J32" s="137"/>
      <c r="K32" s="71"/>
      <c r="L32" s="71"/>
      <c r="M32" s="71"/>
      <c r="N32" s="71"/>
      <c r="O32" s="71"/>
      <c r="P32" s="71"/>
      <c r="Q32" s="106"/>
    </row>
    <row r="33" spans="1:17" s="67" customFormat="1" ht="25.5" customHeight="1" hidden="1">
      <c r="A33" s="86"/>
      <c r="B33" s="70" t="s">
        <v>33</v>
      </c>
      <c r="C33" s="104">
        <v>36892</v>
      </c>
      <c r="D33" s="105"/>
      <c r="E33" s="71">
        <f t="shared" si="1"/>
        <v>0</v>
      </c>
      <c r="F33" s="71"/>
      <c r="G33" s="71"/>
      <c r="H33" s="71"/>
      <c r="I33" s="71"/>
      <c r="J33" s="137"/>
      <c r="K33" s="71"/>
      <c r="L33" s="71"/>
      <c r="M33" s="71"/>
      <c r="N33" s="71"/>
      <c r="O33" s="71"/>
      <c r="P33" s="71"/>
      <c r="Q33" s="106"/>
    </row>
    <row r="34" spans="1:17" s="67" customFormat="1" ht="0.75" customHeight="1" hidden="1">
      <c r="A34" s="86" t="s">
        <v>9</v>
      </c>
      <c r="B34" s="70" t="s">
        <v>43</v>
      </c>
      <c r="C34" s="104">
        <v>36892</v>
      </c>
      <c r="D34" s="105"/>
      <c r="E34" s="71">
        <f t="shared" si="1"/>
        <v>0</v>
      </c>
      <c r="F34" s="71"/>
      <c r="G34" s="71"/>
      <c r="H34" s="71"/>
      <c r="I34" s="71"/>
      <c r="J34" s="137"/>
      <c r="K34" s="71"/>
      <c r="L34" s="71"/>
      <c r="M34" s="71"/>
      <c r="N34" s="71"/>
      <c r="O34" s="71"/>
      <c r="P34" s="71"/>
      <c r="Q34" s="106"/>
    </row>
    <row r="35" spans="1:17" s="67" customFormat="1" ht="27" customHeight="1" hidden="1">
      <c r="A35" s="86" t="s">
        <v>29</v>
      </c>
      <c r="B35" s="70" t="s">
        <v>10</v>
      </c>
      <c r="C35" s="104" t="s">
        <v>57</v>
      </c>
      <c r="D35" s="105" t="s">
        <v>30</v>
      </c>
      <c r="E35" s="71">
        <f t="shared" si="1"/>
        <v>0</v>
      </c>
      <c r="F35" s="71"/>
      <c r="G35" s="71"/>
      <c r="H35" s="71"/>
      <c r="I35" s="71"/>
      <c r="J35" s="137"/>
      <c r="K35" s="71"/>
      <c r="L35" s="71"/>
      <c r="M35" s="71"/>
      <c r="N35" s="71"/>
      <c r="O35" s="71"/>
      <c r="P35" s="71"/>
      <c r="Q35" s="106"/>
    </row>
    <row r="36" spans="1:17" s="67" customFormat="1" ht="24.75" customHeight="1" hidden="1">
      <c r="A36" s="86"/>
      <c r="B36" s="108" t="s">
        <v>38</v>
      </c>
      <c r="C36" s="104">
        <v>38473</v>
      </c>
      <c r="D36" s="105"/>
      <c r="E36" s="71">
        <f t="shared" si="1"/>
        <v>0</v>
      </c>
      <c r="F36" s="71"/>
      <c r="G36" s="71"/>
      <c r="H36" s="71"/>
      <c r="I36" s="71"/>
      <c r="J36" s="137"/>
      <c r="K36" s="71"/>
      <c r="L36" s="71"/>
      <c r="M36" s="71"/>
      <c r="N36" s="71"/>
      <c r="O36" s="71"/>
      <c r="P36" s="71"/>
      <c r="Q36" s="106"/>
    </row>
    <row r="37" spans="1:17" s="67" customFormat="1" ht="24.75" customHeight="1" hidden="1">
      <c r="A37" s="86"/>
      <c r="B37" s="108" t="s">
        <v>38</v>
      </c>
      <c r="C37" s="104">
        <v>39203</v>
      </c>
      <c r="D37" s="105"/>
      <c r="E37" s="71">
        <f t="shared" si="1"/>
        <v>0</v>
      </c>
      <c r="F37" s="71"/>
      <c r="G37" s="71"/>
      <c r="H37" s="71"/>
      <c r="I37" s="71"/>
      <c r="J37" s="137"/>
      <c r="K37" s="71"/>
      <c r="L37" s="71"/>
      <c r="M37" s="71"/>
      <c r="N37" s="71"/>
      <c r="O37" s="71"/>
      <c r="P37" s="71"/>
      <c r="Q37" s="106"/>
    </row>
    <row r="38" spans="1:17" s="67" customFormat="1" ht="24.75" customHeight="1" hidden="1">
      <c r="A38" s="86"/>
      <c r="B38" s="70" t="s">
        <v>34</v>
      </c>
      <c r="C38" s="104">
        <v>46174</v>
      </c>
      <c r="D38" s="105"/>
      <c r="E38" s="71">
        <f t="shared" si="1"/>
        <v>0</v>
      </c>
      <c r="F38" s="71"/>
      <c r="G38" s="71"/>
      <c r="H38" s="71"/>
      <c r="I38" s="71"/>
      <c r="J38" s="137"/>
      <c r="K38" s="71"/>
      <c r="L38" s="71"/>
      <c r="M38" s="71"/>
      <c r="N38" s="71"/>
      <c r="O38" s="71"/>
      <c r="P38" s="71"/>
      <c r="Q38" s="106"/>
    </row>
    <row r="39" spans="1:17" s="67" customFormat="1" ht="24.75" customHeight="1" hidden="1">
      <c r="A39" s="86" t="s">
        <v>29</v>
      </c>
      <c r="B39" s="108" t="s">
        <v>44</v>
      </c>
      <c r="C39" s="104">
        <v>36892</v>
      </c>
      <c r="D39" s="105"/>
      <c r="E39" s="71">
        <f t="shared" si="1"/>
        <v>0</v>
      </c>
      <c r="F39" s="71"/>
      <c r="G39" s="71"/>
      <c r="H39" s="71"/>
      <c r="I39" s="71"/>
      <c r="J39" s="137"/>
      <c r="K39" s="71"/>
      <c r="L39" s="71"/>
      <c r="M39" s="71"/>
      <c r="N39" s="71"/>
      <c r="O39" s="71"/>
      <c r="P39" s="71"/>
      <c r="Q39" s="106"/>
    </row>
    <row r="40" spans="1:17" s="67" customFormat="1" ht="24.75" customHeight="1" hidden="1">
      <c r="A40" s="86" t="s">
        <v>29</v>
      </c>
      <c r="B40" s="108" t="s">
        <v>71</v>
      </c>
      <c r="C40" s="104" t="s">
        <v>57</v>
      </c>
      <c r="D40" s="105"/>
      <c r="E40" s="71">
        <f t="shared" si="1"/>
        <v>0</v>
      </c>
      <c r="F40" s="71"/>
      <c r="G40" s="71"/>
      <c r="H40" s="71"/>
      <c r="I40" s="71"/>
      <c r="J40" s="137"/>
      <c r="K40" s="71"/>
      <c r="L40" s="71"/>
      <c r="M40" s="71"/>
      <c r="N40" s="71"/>
      <c r="O40" s="71"/>
      <c r="P40" s="71"/>
      <c r="Q40" s="106"/>
    </row>
    <row r="41" spans="1:17" s="67" customFormat="1" ht="24.75" customHeight="1" hidden="1">
      <c r="A41" s="86"/>
      <c r="B41" s="108" t="s">
        <v>72</v>
      </c>
      <c r="C41" s="104" t="s">
        <v>57</v>
      </c>
      <c r="D41" s="105"/>
      <c r="E41" s="71">
        <f t="shared" si="1"/>
        <v>0</v>
      </c>
      <c r="F41" s="71"/>
      <c r="G41" s="71"/>
      <c r="H41" s="71"/>
      <c r="I41" s="71"/>
      <c r="J41" s="137"/>
      <c r="K41" s="71"/>
      <c r="L41" s="71"/>
      <c r="M41" s="71"/>
      <c r="N41" s="71"/>
      <c r="O41" s="71"/>
      <c r="P41" s="71"/>
      <c r="Q41" s="106"/>
    </row>
    <row r="42" spans="1:17" s="67" customFormat="1" ht="27.75" customHeight="1" hidden="1">
      <c r="A42" s="86" t="s">
        <v>29</v>
      </c>
      <c r="B42" s="108" t="s">
        <v>68</v>
      </c>
      <c r="C42" s="104" t="s">
        <v>57</v>
      </c>
      <c r="D42" s="105"/>
      <c r="E42" s="71">
        <f t="shared" si="1"/>
        <v>0</v>
      </c>
      <c r="F42" s="71"/>
      <c r="G42" s="71"/>
      <c r="H42" s="71"/>
      <c r="I42" s="71"/>
      <c r="J42" s="137"/>
      <c r="K42" s="71"/>
      <c r="L42" s="71"/>
      <c r="M42" s="71"/>
      <c r="N42" s="71"/>
      <c r="O42" s="71"/>
      <c r="P42" s="71"/>
      <c r="Q42" s="106"/>
    </row>
    <row r="43" spans="1:17" s="67" customFormat="1" ht="28.5" customHeight="1" hidden="1">
      <c r="A43" s="86" t="s">
        <v>29</v>
      </c>
      <c r="B43" s="70" t="s">
        <v>65</v>
      </c>
      <c r="C43" s="104" t="s">
        <v>57</v>
      </c>
      <c r="D43" s="105" t="s">
        <v>30</v>
      </c>
      <c r="E43" s="71">
        <f t="shared" si="1"/>
        <v>0</v>
      </c>
      <c r="F43" s="71"/>
      <c r="G43" s="71"/>
      <c r="H43" s="71"/>
      <c r="I43" s="71"/>
      <c r="J43" s="137"/>
      <c r="K43" s="71"/>
      <c r="L43" s="71"/>
      <c r="M43" s="71"/>
      <c r="N43" s="71"/>
      <c r="O43" s="71"/>
      <c r="P43" s="71"/>
      <c r="Q43" s="106"/>
    </row>
    <row r="44" spans="1:17" s="67" customFormat="1" ht="24.75" customHeight="1" hidden="1">
      <c r="A44" s="86" t="s">
        <v>29</v>
      </c>
      <c r="B44" s="70"/>
      <c r="C44" s="104" t="s">
        <v>57</v>
      </c>
      <c r="D44" s="105"/>
      <c r="E44" s="71"/>
      <c r="F44" s="71"/>
      <c r="G44" s="71"/>
      <c r="H44" s="71"/>
      <c r="I44" s="71"/>
      <c r="J44" s="137"/>
      <c r="K44" s="71"/>
      <c r="L44" s="71"/>
      <c r="M44" s="71"/>
      <c r="N44" s="71"/>
      <c r="O44" s="71"/>
      <c r="P44" s="71"/>
      <c r="Q44" s="106"/>
    </row>
    <row r="45" spans="1:17" s="67" customFormat="1" ht="27" customHeight="1" hidden="1">
      <c r="A45" s="86" t="s">
        <v>122</v>
      </c>
      <c r="B45" s="70" t="s">
        <v>68</v>
      </c>
      <c r="C45" s="104" t="s">
        <v>57</v>
      </c>
      <c r="D45" s="105"/>
      <c r="E45" s="71">
        <f>F45+G45+H45+I45+J45+K45+L45+M45+N45+O45+P45+Q45</f>
        <v>0</v>
      </c>
      <c r="F45" s="71"/>
      <c r="G45" s="71"/>
      <c r="H45" s="71"/>
      <c r="I45" s="71"/>
      <c r="J45" s="137"/>
      <c r="K45" s="71"/>
      <c r="L45" s="71"/>
      <c r="M45" s="71"/>
      <c r="N45" s="71"/>
      <c r="O45" s="71"/>
      <c r="P45" s="71"/>
      <c r="Q45" s="106"/>
    </row>
    <row r="46" spans="1:17" s="67" customFormat="1" ht="27" customHeight="1" hidden="1">
      <c r="A46" s="86" t="s">
        <v>122</v>
      </c>
      <c r="B46" s="70" t="s">
        <v>65</v>
      </c>
      <c r="C46" s="104" t="s">
        <v>57</v>
      </c>
      <c r="D46" s="105"/>
      <c r="E46" s="71">
        <f>F46+G46+H46+I46+J46+K46+L46+M46+N46+O46+P46+Q46</f>
        <v>0</v>
      </c>
      <c r="F46" s="71"/>
      <c r="G46" s="71"/>
      <c r="H46" s="71"/>
      <c r="I46" s="71"/>
      <c r="J46" s="137"/>
      <c r="K46" s="71"/>
      <c r="L46" s="71"/>
      <c r="M46" s="71"/>
      <c r="N46" s="71"/>
      <c r="O46" s="71"/>
      <c r="P46" s="71"/>
      <c r="Q46" s="106"/>
    </row>
    <row r="47" spans="1:18" s="67" customFormat="1" ht="27" customHeight="1" hidden="1">
      <c r="A47" s="86" t="s">
        <v>122</v>
      </c>
      <c r="B47" s="70" t="s">
        <v>133</v>
      </c>
      <c r="C47" s="104" t="s">
        <v>57</v>
      </c>
      <c r="D47" s="105"/>
      <c r="E47" s="71">
        <v>0</v>
      </c>
      <c r="F47" s="71"/>
      <c r="G47" s="71"/>
      <c r="H47" s="71"/>
      <c r="I47" s="71"/>
      <c r="J47" s="137"/>
      <c r="K47" s="71"/>
      <c r="L47" s="71"/>
      <c r="M47" s="71"/>
      <c r="N47" s="71"/>
      <c r="O47" s="71"/>
      <c r="P47" s="71"/>
      <c r="Q47" s="106"/>
      <c r="R47" s="102"/>
    </row>
    <row r="48" spans="1:18" s="67" customFormat="1" ht="27" customHeight="1">
      <c r="A48" s="86" t="s">
        <v>122</v>
      </c>
      <c r="B48" s="70" t="s">
        <v>10</v>
      </c>
      <c r="C48" s="104" t="s">
        <v>57</v>
      </c>
      <c r="D48" s="105"/>
      <c r="E48" s="71">
        <f>F48+G48+H48+I48+K48+J48+L48+M48+N48+O48+P48+Q48</f>
        <v>41000</v>
      </c>
      <c r="F48" s="71">
        <v>5100</v>
      </c>
      <c r="G48" s="71">
        <v>5100</v>
      </c>
      <c r="H48" s="71">
        <v>5100</v>
      </c>
      <c r="I48" s="71">
        <v>5100</v>
      </c>
      <c r="J48" s="137">
        <v>5100</v>
      </c>
      <c r="K48" s="71">
        <v>5100</v>
      </c>
      <c r="L48" s="71">
        <v>5100</v>
      </c>
      <c r="M48" s="71">
        <v>5300</v>
      </c>
      <c r="N48" s="71"/>
      <c r="O48" s="71"/>
      <c r="P48" s="71"/>
      <c r="Q48" s="106"/>
      <c r="R48" s="102"/>
    </row>
    <row r="49" spans="1:18" s="67" customFormat="1" ht="27" customHeight="1">
      <c r="A49" s="86" t="s">
        <v>122</v>
      </c>
      <c r="B49" s="70" t="s">
        <v>134</v>
      </c>
      <c r="C49" s="104" t="s">
        <v>57</v>
      </c>
      <c r="D49" s="105"/>
      <c r="E49" s="71">
        <f>F49+G49+H49+I49+J49+K49+L49+M49+N49+O49+P49+Q49</f>
        <v>3500</v>
      </c>
      <c r="F49" s="71"/>
      <c r="G49" s="71"/>
      <c r="H49" s="71"/>
      <c r="I49" s="71">
        <v>3500</v>
      </c>
      <c r="J49" s="137"/>
      <c r="K49" s="71"/>
      <c r="L49" s="71"/>
      <c r="M49" s="71"/>
      <c r="N49" s="71"/>
      <c r="O49" s="71"/>
      <c r="P49" s="71"/>
      <c r="Q49" s="106"/>
      <c r="R49" s="102"/>
    </row>
    <row r="50" spans="1:18" s="67" customFormat="1" ht="27" customHeight="1" hidden="1">
      <c r="A50" s="86" t="s">
        <v>122</v>
      </c>
      <c r="B50" s="70" t="s">
        <v>137</v>
      </c>
      <c r="C50" s="104" t="s">
        <v>57</v>
      </c>
      <c r="D50" s="105"/>
      <c r="E50" s="71">
        <v>0</v>
      </c>
      <c r="F50" s="71"/>
      <c r="G50" s="71"/>
      <c r="H50" s="71"/>
      <c r="I50" s="71"/>
      <c r="J50" s="137"/>
      <c r="K50" s="71"/>
      <c r="L50" s="71"/>
      <c r="M50" s="71"/>
      <c r="N50" s="71"/>
      <c r="O50" s="71"/>
      <c r="P50" s="71">
        <v>3800</v>
      </c>
      <c r="Q50" s="106"/>
      <c r="R50" s="102"/>
    </row>
    <row r="51" spans="1:18" s="67" customFormat="1" ht="27" customHeight="1" hidden="1">
      <c r="A51" s="86" t="s">
        <v>122</v>
      </c>
      <c r="B51" s="70" t="s">
        <v>72</v>
      </c>
      <c r="C51" s="104" t="s">
        <v>57</v>
      </c>
      <c r="D51" s="105"/>
      <c r="E51" s="71">
        <v>0</v>
      </c>
      <c r="F51" s="71"/>
      <c r="G51" s="71"/>
      <c r="H51" s="71"/>
      <c r="I51" s="71"/>
      <c r="J51" s="137"/>
      <c r="K51" s="71"/>
      <c r="L51" s="71"/>
      <c r="M51" s="71"/>
      <c r="N51" s="71"/>
      <c r="O51" s="71"/>
      <c r="P51" s="71">
        <v>1000</v>
      </c>
      <c r="Q51" s="106"/>
      <c r="R51" s="102"/>
    </row>
    <row r="52" spans="1:18" s="67" customFormat="1" ht="27" customHeight="1" hidden="1">
      <c r="A52" s="86" t="s">
        <v>122</v>
      </c>
      <c r="B52" s="70" t="s">
        <v>65</v>
      </c>
      <c r="C52" s="104" t="s">
        <v>57</v>
      </c>
      <c r="D52" s="105"/>
      <c r="E52" s="71"/>
      <c r="F52" s="71"/>
      <c r="G52" s="71"/>
      <c r="H52" s="71"/>
      <c r="I52" s="71"/>
      <c r="J52" s="137"/>
      <c r="K52" s="71"/>
      <c r="L52" s="71"/>
      <c r="M52" s="71"/>
      <c r="N52" s="71"/>
      <c r="O52" s="71"/>
      <c r="P52" s="71"/>
      <c r="Q52" s="106"/>
      <c r="R52" s="102"/>
    </row>
    <row r="53" spans="1:18" s="67" customFormat="1" ht="27" customHeight="1" hidden="1">
      <c r="A53" s="86"/>
      <c r="B53" s="70" t="s">
        <v>138</v>
      </c>
      <c r="C53" s="104" t="s">
        <v>57</v>
      </c>
      <c r="D53" s="105"/>
      <c r="E53" s="71"/>
      <c r="F53" s="71"/>
      <c r="G53" s="71"/>
      <c r="H53" s="71"/>
      <c r="I53" s="71"/>
      <c r="J53" s="137"/>
      <c r="K53" s="71"/>
      <c r="L53" s="71"/>
      <c r="M53" s="71"/>
      <c r="N53" s="71"/>
      <c r="O53" s="71"/>
      <c r="P53" s="71"/>
      <c r="Q53" s="106"/>
      <c r="R53" s="102"/>
    </row>
    <row r="54" spans="1:18" s="67" customFormat="1" ht="27.75" customHeight="1">
      <c r="A54" s="86" t="s">
        <v>122</v>
      </c>
      <c r="B54" s="70" t="s">
        <v>141</v>
      </c>
      <c r="C54" s="104" t="s">
        <v>57</v>
      </c>
      <c r="D54" s="105"/>
      <c r="E54" s="71">
        <f>F54+G54+H54+I54+J54+K54+L54+M54+N54+O54+P54+Q54</f>
        <v>2488000</v>
      </c>
      <c r="F54" s="71">
        <v>207300</v>
      </c>
      <c r="G54" s="71">
        <v>207300</v>
      </c>
      <c r="H54" s="71">
        <v>207300</v>
      </c>
      <c r="I54" s="71">
        <v>207300</v>
      </c>
      <c r="J54" s="137">
        <v>207300</v>
      </c>
      <c r="K54" s="71">
        <v>207300</v>
      </c>
      <c r="L54" s="71">
        <v>207300</v>
      </c>
      <c r="M54" s="71">
        <v>207300</v>
      </c>
      <c r="N54" s="71">
        <v>207300</v>
      </c>
      <c r="O54" s="71">
        <v>207300</v>
      </c>
      <c r="P54" s="71">
        <v>207300</v>
      </c>
      <c r="Q54" s="106">
        <v>207700</v>
      </c>
      <c r="R54" s="102"/>
    </row>
    <row r="55" spans="1:17" s="67" customFormat="1" ht="24.75" customHeight="1" hidden="1">
      <c r="A55" s="86" t="s">
        <v>29</v>
      </c>
      <c r="B55" s="70" t="s">
        <v>31</v>
      </c>
      <c r="C55" s="104"/>
      <c r="D55" s="105"/>
      <c r="E55" s="71"/>
      <c r="F55" s="71"/>
      <c r="G55" s="71"/>
      <c r="H55" s="71"/>
      <c r="I55" s="71"/>
      <c r="J55" s="137"/>
      <c r="K55" s="71"/>
      <c r="L55" s="71"/>
      <c r="M55" s="71"/>
      <c r="N55" s="71"/>
      <c r="O55" s="71"/>
      <c r="P55" s="71"/>
      <c r="Q55" s="106"/>
    </row>
    <row r="56" spans="1:17" s="67" customFormat="1" ht="0.75" customHeight="1" hidden="1">
      <c r="A56" s="86" t="s">
        <v>29</v>
      </c>
      <c r="B56" s="70" t="s">
        <v>32</v>
      </c>
      <c r="C56" s="104" t="s">
        <v>67</v>
      </c>
      <c r="D56" s="105"/>
      <c r="E56" s="71">
        <f aca="true" t="shared" si="2" ref="E56:E61">F56+G56+H56+I56+J56+K56+L56+M56+N56+O56+P56+Q56</f>
        <v>0</v>
      </c>
      <c r="F56" s="71"/>
      <c r="G56" s="71"/>
      <c r="H56" s="71"/>
      <c r="I56" s="71"/>
      <c r="J56" s="137"/>
      <c r="K56" s="71"/>
      <c r="L56" s="71"/>
      <c r="M56" s="71"/>
      <c r="N56" s="71"/>
      <c r="O56" s="71"/>
      <c r="P56" s="71"/>
      <c r="Q56" s="106"/>
    </row>
    <row r="57" spans="1:17" s="67" customFormat="1" ht="24.75" customHeight="1" hidden="1">
      <c r="A57" s="86" t="s">
        <v>29</v>
      </c>
      <c r="B57" s="70" t="s">
        <v>32</v>
      </c>
      <c r="C57" s="104" t="s">
        <v>66</v>
      </c>
      <c r="D57" s="105"/>
      <c r="E57" s="71">
        <f t="shared" si="2"/>
        <v>0</v>
      </c>
      <c r="F57" s="71"/>
      <c r="G57" s="71"/>
      <c r="H57" s="71"/>
      <c r="I57" s="71"/>
      <c r="J57" s="137"/>
      <c r="K57" s="71"/>
      <c r="L57" s="71"/>
      <c r="M57" s="71"/>
      <c r="N57" s="71"/>
      <c r="O57" s="71"/>
      <c r="P57" s="71"/>
      <c r="Q57" s="106"/>
    </row>
    <row r="58" spans="1:17" s="67" customFormat="1" ht="0.75" customHeight="1" hidden="1">
      <c r="A58" s="86" t="s">
        <v>29</v>
      </c>
      <c r="B58" s="70" t="s">
        <v>102</v>
      </c>
      <c r="C58" s="104" t="s">
        <v>103</v>
      </c>
      <c r="D58" s="105"/>
      <c r="E58" s="71">
        <f t="shared" si="2"/>
        <v>0</v>
      </c>
      <c r="F58" s="71"/>
      <c r="G58" s="71"/>
      <c r="H58" s="71"/>
      <c r="I58" s="71"/>
      <c r="J58" s="137"/>
      <c r="K58" s="71"/>
      <c r="L58" s="71"/>
      <c r="M58" s="71"/>
      <c r="N58" s="71"/>
      <c r="O58" s="71"/>
      <c r="P58" s="71"/>
      <c r="Q58" s="106"/>
    </row>
    <row r="59" spans="1:17" s="67" customFormat="1" ht="24.75" customHeight="1" hidden="1">
      <c r="A59" s="86" t="s">
        <v>29</v>
      </c>
      <c r="B59" s="70" t="s">
        <v>105</v>
      </c>
      <c r="C59" s="104" t="s">
        <v>106</v>
      </c>
      <c r="D59" s="105"/>
      <c r="E59" s="71">
        <f t="shared" si="2"/>
        <v>0</v>
      </c>
      <c r="F59" s="71"/>
      <c r="G59" s="71"/>
      <c r="H59" s="71"/>
      <c r="I59" s="71"/>
      <c r="J59" s="137"/>
      <c r="K59" s="71"/>
      <c r="L59" s="71"/>
      <c r="M59" s="71"/>
      <c r="N59" s="71"/>
      <c r="O59" s="71"/>
      <c r="P59" s="71"/>
      <c r="Q59" s="106"/>
    </row>
    <row r="60" spans="1:17" s="67" customFormat="1" ht="24.75" customHeight="1" hidden="1">
      <c r="A60" s="86" t="s">
        <v>29</v>
      </c>
      <c r="B60" s="70" t="s">
        <v>32</v>
      </c>
      <c r="C60" s="104" t="s">
        <v>107</v>
      </c>
      <c r="D60" s="105"/>
      <c r="E60" s="71">
        <f t="shared" si="2"/>
        <v>0</v>
      </c>
      <c r="F60" s="71"/>
      <c r="G60" s="71"/>
      <c r="H60" s="71"/>
      <c r="I60" s="71"/>
      <c r="J60" s="137"/>
      <c r="K60" s="71"/>
      <c r="L60" s="71"/>
      <c r="M60" s="71"/>
      <c r="N60" s="71"/>
      <c r="O60" s="71"/>
      <c r="P60" s="71"/>
      <c r="Q60" s="106"/>
    </row>
    <row r="61" spans="1:17" s="67" customFormat="1" ht="29.25" customHeight="1" hidden="1">
      <c r="A61" s="86" t="s">
        <v>29</v>
      </c>
      <c r="B61" s="70" t="s">
        <v>32</v>
      </c>
      <c r="C61" s="104" t="s">
        <v>100</v>
      </c>
      <c r="D61" s="105"/>
      <c r="E61" s="71">
        <f t="shared" si="2"/>
        <v>0</v>
      </c>
      <c r="F61" s="71"/>
      <c r="G61" s="71"/>
      <c r="H61" s="71"/>
      <c r="I61" s="71"/>
      <c r="J61" s="137"/>
      <c r="K61" s="71"/>
      <c r="L61" s="71"/>
      <c r="M61" s="71"/>
      <c r="N61" s="71"/>
      <c r="O61" s="71"/>
      <c r="P61" s="71"/>
      <c r="Q61" s="106"/>
    </row>
    <row r="62" spans="1:17" s="67" customFormat="1" ht="27" customHeight="1" hidden="1">
      <c r="A62" s="86" t="s">
        <v>29</v>
      </c>
      <c r="B62" s="70" t="s">
        <v>11</v>
      </c>
      <c r="C62" s="104" t="s">
        <v>58</v>
      </c>
      <c r="D62" s="105" t="s">
        <v>30</v>
      </c>
      <c r="E62" s="71">
        <f aca="true" t="shared" si="3" ref="E62:E67">F62+G62+H62+I62+J62+K62+L62+M62+N62+O62+P62+Q62</f>
        <v>0</v>
      </c>
      <c r="F62" s="109"/>
      <c r="G62" s="71"/>
      <c r="H62" s="71"/>
      <c r="I62" s="71"/>
      <c r="J62" s="137"/>
      <c r="K62" s="71"/>
      <c r="L62" s="71"/>
      <c r="M62" s="71"/>
      <c r="N62" s="71"/>
      <c r="O62" s="71"/>
      <c r="P62" s="71"/>
      <c r="Q62" s="106"/>
    </row>
    <row r="63" spans="1:17" s="67" customFormat="1" ht="24" customHeight="1" hidden="1">
      <c r="A63" s="86" t="s">
        <v>29</v>
      </c>
      <c r="B63" s="70" t="s">
        <v>11</v>
      </c>
      <c r="C63" s="104">
        <v>37012</v>
      </c>
      <c r="D63" s="105"/>
      <c r="E63" s="71">
        <f t="shared" si="3"/>
        <v>0</v>
      </c>
      <c r="F63" s="71"/>
      <c r="G63" s="71"/>
      <c r="H63" s="71"/>
      <c r="I63" s="71"/>
      <c r="J63" s="137"/>
      <c r="K63" s="71"/>
      <c r="L63" s="71"/>
      <c r="M63" s="71"/>
      <c r="N63" s="71"/>
      <c r="O63" s="71"/>
      <c r="P63" s="71"/>
      <c r="Q63" s="106"/>
    </row>
    <row r="64" spans="1:17" s="67" customFormat="1" ht="28.5" customHeight="1" hidden="1">
      <c r="A64" s="86" t="s">
        <v>29</v>
      </c>
      <c r="B64" s="70" t="s">
        <v>32</v>
      </c>
      <c r="C64" s="104" t="s">
        <v>67</v>
      </c>
      <c r="D64" s="105"/>
      <c r="E64" s="71">
        <f t="shared" si="3"/>
        <v>0</v>
      </c>
      <c r="F64" s="71"/>
      <c r="G64" s="71"/>
      <c r="H64" s="71"/>
      <c r="I64" s="71"/>
      <c r="J64" s="137"/>
      <c r="K64" s="71"/>
      <c r="L64" s="71"/>
      <c r="M64" s="71"/>
      <c r="N64" s="71"/>
      <c r="O64" s="71"/>
      <c r="P64" s="71"/>
      <c r="Q64" s="106"/>
    </row>
    <row r="65" spans="1:17" s="67" customFormat="1" ht="28.5" customHeight="1" hidden="1">
      <c r="A65" s="86" t="s">
        <v>29</v>
      </c>
      <c r="B65" s="70" t="s">
        <v>32</v>
      </c>
      <c r="C65" s="104" t="s">
        <v>66</v>
      </c>
      <c r="D65" s="105"/>
      <c r="E65" s="71">
        <f t="shared" si="3"/>
        <v>0</v>
      </c>
      <c r="F65" s="71"/>
      <c r="G65" s="71"/>
      <c r="H65" s="71"/>
      <c r="I65" s="71"/>
      <c r="J65" s="137"/>
      <c r="K65" s="71"/>
      <c r="L65" s="71"/>
      <c r="M65" s="71"/>
      <c r="N65" s="71"/>
      <c r="O65" s="71"/>
      <c r="P65" s="71"/>
      <c r="Q65" s="106"/>
    </row>
    <row r="66" spans="1:17" s="67" customFormat="1" ht="28.5" customHeight="1" hidden="1">
      <c r="A66" s="86" t="s">
        <v>122</v>
      </c>
      <c r="B66" s="70" t="s">
        <v>32</v>
      </c>
      <c r="C66" s="104" t="s">
        <v>119</v>
      </c>
      <c r="D66" s="105"/>
      <c r="E66" s="71">
        <f t="shared" si="3"/>
        <v>0</v>
      </c>
      <c r="F66" s="71"/>
      <c r="G66" s="71"/>
      <c r="H66" s="71"/>
      <c r="I66" s="71"/>
      <c r="J66" s="137"/>
      <c r="K66" s="71"/>
      <c r="L66" s="71"/>
      <c r="M66" s="71"/>
      <c r="N66" s="71"/>
      <c r="O66" s="71"/>
      <c r="P66" s="71"/>
      <c r="Q66" s="106"/>
    </row>
    <row r="67" spans="1:17" s="67" customFormat="1" ht="28.5" customHeight="1" hidden="1">
      <c r="A67" s="86" t="s">
        <v>122</v>
      </c>
      <c r="B67" s="70" t="s">
        <v>32</v>
      </c>
      <c r="C67" s="104" t="s">
        <v>118</v>
      </c>
      <c r="D67" s="105"/>
      <c r="E67" s="71">
        <f t="shared" si="3"/>
        <v>0</v>
      </c>
      <c r="F67" s="71"/>
      <c r="G67" s="71"/>
      <c r="H67" s="71"/>
      <c r="I67" s="71"/>
      <c r="J67" s="137"/>
      <c r="K67" s="71"/>
      <c r="L67" s="71"/>
      <c r="M67" s="71"/>
      <c r="N67" s="71"/>
      <c r="O67" s="71"/>
      <c r="P67" s="71"/>
      <c r="Q67" s="106"/>
    </row>
    <row r="68" spans="1:18" s="67" customFormat="1" ht="28.5" customHeight="1" hidden="1">
      <c r="A68" s="86" t="s">
        <v>122</v>
      </c>
      <c r="B68" s="70" t="s">
        <v>32</v>
      </c>
      <c r="C68" s="104" t="s">
        <v>129</v>
      </c>
      <c r="D68" s="105"/>
      <c r="E68" s="71"/>
      <c r="F68" s="71"/>
      <c r="G68" s="71"/>
      <c r="H68" s="71"/>
      <c r="I68" s="71"/>
      <c r="J68" s="137"/>
      <c r="K68" s="71"/>
      <c r="L68" s="71"/>
      <c r="M68" s="71"/>
      <c r="N68" s="71"/>
      <c r="O68" s="71"/>
      <c r="P68" s="71"/>
      <c r="Q68" s="106"/>
      <c r="R68" s="102"/>
    </row>
    <row r="69" spans="1:18" s="67" customFormat="1" ht="28.5" customHeight="1">
      <c r="A69" s="86" t="s">
        <v>122</v>
      </c>
      <c r="B69" s="70" t="s">
        <v>144</v>
      </c>
      <c r="C69" s="104" t="s">
        <v>132</v>
      </c>
      <c r="D69" s="105"/>
      <c r="E69" s="71">
        <f aca="true" t="shared" si="4" ref="E69:E75">F69+G69+H69+I69+J69+K69+L69+M69+N69+O69+P69+Q69</f>
        <v>925600</v>
      </c>
      <c r="F69" s="71"/>
      <c r="G69" s="71"/>
      <c r="H69" s="71"/>
      <c r="I69" s="71"/>
      <c r="J69" s="137"/>
      <c r="K69" s="71"/>
      <c r="L69" s="71"/>
      <c r="M69" s="71"/>
      <c r="N69" s="71"/>
      <c r="O69" s="71"/>
      <c r="P69" s="71"/>
      <c r="Q69" s="106">
        <v>925600</v>
      </c>
      <c r="R69" s="102"/>
    </row>
    <row r="70" spans="1:18" s="67" customFormat="1" ht="28.5" customHeight="1">
      <c r="A70" s="86" t="s">
        <v>122</v>
      </c>
      <c r="B70" s="70" t="s">
        <v>144</v>
      </c>
      <c r="C70" s="104" t="s">
        <v>129</v>
      </c>
      <c r="D70" s="105"/>
      <c r="E70" s="71">
        <v>3065300</v>
      </c>
      <c r="F70" s="71"/>
      <c r="G70" s="71"/>
      <c r="H70" s="71"/>
      <c r="I70" s="71"/>
      <c r="J70" s="137"/>
      <c r="K70" s="71"/>
      <c r="L70" s="71"/>
      <c r="M70" s="71"/>
      <c r="N70" s="71"/>
      <c r="O70" s="71"/>
      <c r="P70" s="71"/>
      <c r="Q70" s="106">
        <v>3065300</v>
      </c>
      <c r="R70" s="102"/>
    </row>
    <row r="71" spans="1:18" s="67" customFormat="1" ht="28.5" customHeight="1">
      <c r="A71" s="86" t="s">
        <v>122</v>
      </c>
      <c r="B71" s="70" t="s">
        <v>143</v>
      </c>
      <c r="C71" s="104" t="s">
        <v>58</v>
      </c>
      <c r="D71" s="105" t="s">
        <v>30</v>
      </c>
      <c r="E71" s="71">
        <f t="shared" si="4"/>
        <v>186000</v>
      </c>
      <c r="F71" s="109"/>
      <c r="G71" s="71"/>
      <c r="H71" s="71"/>
      <c r="I71" s="71"/>
      <c r="J71" s="137"/>
      <c r="K71" s="71"/>
      <c r="L71" s="71"/>
      <c r="M71" s="71"/>
      <c r="N71" s="71"/>
      <c r="O71" s="71"/>
      <c r="P71" s="71"/>
      <c r="Q71" s="106">
        <v>186000</v>
      </c>
      <c r="R71" s="102"/>
    </row>
    <row r="72" spans="1:18" s="67" customFormat="1" ht="28.5" customHeight="1">
      <c r="A72" s="86" t="s">
        <v>122</v>
      </c>
      <c r="B72" s="70" t="s">
        <v>142</v>
      </c>
      <c r="C72" s="104" t="s">
        <v>113</v>
      </c>
      <c r="D72" s="105" t="s">
        <v>30</v>
      </c>
      <c r="E72" s="71">
        <f t="shared" si="4"/>
        <v>3800</v>
      </c>
      <c r="F72" s="71"/>
      <c r="G72" s="72"/>
      <c r="H72" s="72"/>
      <c r="I72" s="72"/>
      <c r="J72" s="138"/>
      <c r="K72" s="72"/>
      <c r="L72" s="72"/>
      <c r="M72" s="72"/>
      <c r="N72" s="89"/>
      <c r="O72" s="72"/>
      <c r="P72" s="72"/>
      <c r="Q72" s="110">
        <v>3800</v>
      </c>
      <c r="R72" s="102"/>
    </row>
    <row r="73" spans="1:17" s="96" customFormat="1" ht="0.75" customHeight="1" hidden="1">
      <c r="A73" s="97"/>
      <c r="B73" s="91" t="s">
        <v>32</v>
      </c>
      <c r="C73" s="92">
        <v>45352</v>
      </c>
      <c r="D73" s="93"/>
      <c r="E73" s="94">
        <f t="shared" si="4"/>
        <v>0</v>
      </c>
      <c r="F73" s="94"/>
      <c r="G73" s="94"/>
      <c r="H73" s="94"/>
      <c r="I73" s="94"/>
      <c r="J73" s="137"/>
      <c r="K73" s="94"/>
      <c r="L73" s="94"/>
      <c r="M73" s="94"/>
      <c r="N73" s="94"/>
      <c r="O73" s="94"/>
      <c r="P73" s="94"/>
      <c r="Q73" s="95"/>
    </row>
    <row r="74" spans="1:17" s="96" customFormat="1" ht="24" customHeight="1" hidden="1">
      <c r="A74" s="97"/>
      <c r="B74" s="91" t="s">
        <v>32</v>
      </c>
      <c r="C74" s="92">
        <v>37377</v>
      </c>
      <c r="D74" s="93"/>
      <c r="E74" s="94">
        <f t="shared" si="4"/>
        <v>0</v>
      </c>
      <c r="F74" s="94"/>
      <c r="G74" s="94"/>
      <c r="H74" s="94"/>
      <c r="I74" s="94"/>
      <c r="J74" s="137"/>
      <c r="K74" s="94"/>
      <c r="L74" s="94"/>
      <c r="M74" s="94"/>
      <c r="N74" s="94"/>
      <c r="O74" s="94"/>
      <c r="P74" s="94"/>
      <c r="Q74" s="95"/>
    </row>
    <row r="75" spans="1:17" s="96" customFormat="1" ht="23.25" customHeight="1" hidden="1">
      <c r="A75" s="97" t="s">
        <v>29</v>
      </c>
      <c r="B75" s="91" t="s">
        <v>32</v>
      </c>
      <c r="C75" s="99" t="s">
        <v>35</v>
      </c>
      <c r="D75" s="98"/>
      <c r="E75" s="94">
        <f t="shared" si="4"/>
        <v>0</v>
      </c>
      <c r="F75" s="98"/>
      <c r="G75" s="94"/>
      <c r="H75" s="94"/>
      <c r="I75" s="94"/>
      <c r="J75" s="137"/>
      <c r="K75" s="94"/>
      <c r="L75" s="94"/>
      <c r="M75" s="94"/>
      <c r="N75" s="94"/>
      <c r="O75" s="94"/>
      <c r="P75" s="94"/>
      <c r="Q75" s="95"/>
    </row>
    <row r="76" spans="1:17" s="96" customFormat="1" ht="24" customHeight="1" hidden="1">
      <c r="A76" s="97" t="s">
        <v>29</v>
      </c>
      <c r="B76" s="91" t="s">
        <v>32</v>
      </c>
      <c r="C76" s="92">
        <v>45352</v>
      </c>
      <c r="D76" s="93"/>
      <c r="E76" s="94"/>
      <c r="F76" s="94"/>
      <c r="G76" s="94"/>
      <c r="H76" s="94"/>
      <c r="I76" s="94"/>
      <c r="J76" s="137"/>
      <c r="K76" s="94"/>
      <c r="L76" s="94"/>
      <c r="M76" s="94"/>
      <c r="N76" s="94"/>
      <c r="O76" s="94"/>
      <c r="P76" s="94"/>
      <c r="Q76" s="95"/>
    </row>
    <row r="77" spans="1:17" s="96" customFormat="1" ht="24" customHeight="1" hidden="1">
      <c r="A77" s="97" t="s">
        <v>29</v>
      </c>
      <c r="B77" s="91" t="s">
        <v>32</v>
      </c>
      <c r="C77" s="92">
        <v>11018</v>
      </c>
      <c r="D77" s="93"/>
      <c r="E77" s="94">
        <f aca="true" t="shared" si="5" ref="E77:E89">F77+G77+H77+I77+J77+K77+L77+M77+N77+O77+P77+Q77</f>
        <v>0</v>
      </c>
      <c r="F77" s="94"/>
      <c r="G77" s="94"/>
      <c r="H77" s="94"/>
      <c r="I77" s="94"/>
      <c r="J77" s="137"/>
      <c r="K77" s="94"/>
      <c r="L77" s="94"/>
      <c r="M77" s="94"/>
      <c r="N77" s="94"/>
      <c r="O77" s="94"/>
      <c r="P77" s="94"/>
      <c r="Q77" s="95"/>
    </row>
    <row r="78" spans="1:17" s="96" customFormat="1" ht="24" customHeight="1" hidden="1">
      <c r="A78" s="97" t="s">
        <v>29</v>
      </c>
      <c r="B78" s="91" t="s">
        <v>32</v>
      </c>
      <c r="C78" s="92">
        <v>11383</v>
      </c>
      <c r="D78" s="93"/>
      <c r="E78" s="94">
        <f t="shared" si="5"/>
        <v>0</v>
      </c>
      <c r="F78" s="94"/>
      <c r="G78" s="94"/>
      <c r="H78" s="94"/>
      <c r="I78" s="94"/>
      <c r="J78" s="137"/>
      <c r="K78" s="94"/>
      <c r="L78" s="94"/>
      <c r="M78" s="94"/>
      <c r="N78" s="94"/>
      <c r="O78" s="94"/>
      <c r="P78" s="94"/>
      <c r="Q78" s="95"/>
    </row>
    <row r="79" spans="1:17" s="96" customFormat="1" ht="24" customHeight="1" hidden="1">
      <c r="A79" s="97" t="s">
        <v>29</v>
      </c>
      <c r="B79" s="91" t="s">
        <v>32</v>
      </c>
      <c r="C79" s="92">
        <v>13210</v>
      </c>
      <c r="D79" s="93"/>
      <c r="E79" s="94">
        <f t="shared" si="5"/>
        <v>0</v>
      </c>
      <c r="F79" s="94"/>
      <c r="G79" s="94"/>
      <c r="H79" s="94"/>
      <c r="I79" s="94"/>
      <c r="J79" s="137"/>
      <c r="K79" s="94"/>
      <c r="L79" s="94"/>
      <c r="M79" s="94"/>
      <c r="N79" s="94"/>
      <c r="O79" s="94"/>
      <c r="P79" s="94"/>
      <c r="Q79" s="95"/>
    </row>
    <row r="80" spans="1:17" s="96" customFormat="1" ht="24" customHeight="1" hidden="1">
      <c r="A80" s="97" t="s">
        <v>29</v>
      </c>
      <c r="B80" s="91" t="s">
        <v>32</v>
      </c>
      <c r="C80" s="92">
        <v>13940</v>
      </c>
      <c r="D80" s="93"/>
      <c r="E80" s="94">
        <f t="shared" si="5"/>
        <v>0</v>
      </c>
      <c r="F80" s="94"/>
      <c r="G80" s="94"/>
      <c r="H80" s="94"/>
      <c r="I80" s="94"/>
      <c r="J80" s="137"/>
      <c r="K80" s="94"/>
      <c r="L80" s="94"/>
      <c r="M80" s="94"/>
      <c r="N80" s="94"/>
      <c r="O80" s="94"/>
      <c r="P80" s="94"/>
      <c r="Q80" s="95"/>
    </row>
    <row r="81" spans="1:17" s="96" customFormat="1" ht="24" customHeight="1" hidden="1">
      <c r="A81" s="97" t="s">
        <v>29</v>
      </c>
      <c r="B81" s="91" t="s">
        <v>46</v>
      </c>
      <c r="C81" s="92">
        <v>40210</v>
      </c>
      <c r="D81" s="93"/>
      <c r="E81" s="94">
        <f t="shared" si="5"/>
        <v>0</v>
      </c>
      <c r="F81" s="94"/>
      <c r="G81" s="94"/>
      <c r="H81" s="94"/>
      <c r="I81" s="94"/>
      <c r="J81" s="137"/>
      <c r="K81" s="94"/>
      <c r="L81" s="94"/>
      <c r="M81" s="94"/>
      <c r="N81" s="94"/>
      <c r="O81" s="94"/>
      <c r="P81" s="94"/>
      <c r="Q81" s="95"/>
    </row>
    <row r="82" spans="1:17" s="96" customFormat="1" ht="24" customHeight="1" hidden="1">
      <c r="A82" s="97" t="s">
        <v>29</v>
      </c>
      <c r="B82" s="100" t="s">
        <v>45</v>
      </c>
      <c r="C82" s="92">
        <v>36892</v>
      </c>
      <c r="D82" s="93"/>
      <c r="E82" s="94">
        <f t="shared" si="5"/>
        <v>0</v>
      </c>
      <c r="F82" s="94"/>
      <c r="G82" s="94"/>
      <c r="H82" s="94"/>
      <c r="I82" s="94"/>
      <c r="J82" s="137"/>
      <c r="K82" s="94"/>
      <c r="L82" s="94"/>
      <c r="M82" s="94"/>
      <c r="N82" s="94"/>
      <c r="O82" s="94"/>
      <c r="P82" s="94"/>
      <c r="Q82" s="95"/>
    </row>
    <row r="83" spans="1:17" s="96" customFormat="1" ht="24" customHeight="1" hidden="1">
      <c r="A83" s="97"/>
      <c r="B83" s="91" t="s">
        <v>64</v>
      </c>
      <c r="C83" s="92" t="s">
        <v>73</v>
      </c>
      <c r="D83" s="93"/>
      <c r="E83" s="94">
        <f t="shared" si="5"/>
        <v>0</v>
      </c>
      <c r="F83" s="94"/>
      <c r="G83" s="94"/>
      <c r="H83" s="94"/>
      <c r="I83" s="94"/>
      <c r="J83" s="137"/>
      <c r="K83" s="94"/>
      <c r="L83" s="94"/>
      <c r="M83" s="94"/>
      <c r="N83" s="94"/>
      <c r="O83" s="94"/>
      <c r="P83" s="94"/>
      <c r="Q83" s="95"/>
    </row>
    <row r="84" spans="1:17" s="96" customFormat="1" ht="24" customHeight="1" hidden="1">
      <c r="A84" s="97" t="s">
        <v>29</v>
      </c>
      <c r="B84" s="91" t="s">
        <v>64</v>
      </c>
      <c r="C84" s="92" t="s">
        <v>59</v>
      </c>
      <c r="D84" s="93"/>
      <c r="E84" s="94">
        <f t="shared" si="5"/>
        <v>0</v>
      </c>
      <c r="F84" s="94"/>
      <c r="G84" s="101"/>
      <c r="H84" s="94"/>
      <c r="I84" s="94"/>
      <c r="J84" s="137"/>
      <c r="K84" s="94"/>
      <c r="L84" s="94"/>
      <c r="M84" s="94"/>
      <c r="N84" s="94"/>
      <c r="O84" s="94"/>
      <c r="P84" s="94"/>
      <c r="Q84" s="95"/>
    </row>
    <row r="85" spans="1:17" s="96" customFormat="1" ht="24" customHeight="1" hidden="1">
      <c r="A85" s="97" t="s">
        <v>29</v>
      </c>
      <c r="B85" s="91" t="s">
        <v>63</v>
      </c>
      <c r="C85" s="92" t="s">
        <v>57</v>
      </c>
      <c r="D85" s="93"/>
      <c r="E85" s="94">
        <f t="shared" si="5"/>
        <v>0</v>
      </c>
      <c r="F85" s="94"/>
      <c r="G85" s="101"/>
      <c r="H85" s="94"/>
      <c r="I85" s="94"/>
      <c r="J85" s="137"/>
      <c r="K85" s="94"/>
      <c r="L85" s="94"/>
      <c r="M85" s="94"/>
      <c r="N85" s="94"/>
      <c r="O85" s="94"/>
      <c r="P85" s="94"/>
      <c r="Q85" s="95"/>
    </row>
    <row r="86" spans="1:17" s="96" customFormat="1" ht="24" customHeight="1" hidden="1">
      <c r="A86" s="97" t="s">
        <v>29</v>
      </c>
      <c r="B86" s="91" t="s">
        <v>62</v>
      </c>
      <c r="C86" s="92" t="s">
        <v>61</v>
      </c>
      <c r="D86" s="93"/>
      <c r="E86" s="94">
        <f t="shared" si="5"/>
        <v>0</v>
      </c>
      <c r="F86" s="94"/>
      <c r="G86" s="94"/>
      <c r="H86" s="94"/>
      <c r="I86" s="94"/>
      <c r="J86" s="137"/>
      <c r="K86" s="94"/>
      <c r="L86" s="94"/>
      <c r="M86" s="94"/>
      <c r="N86" s="94"/>
      <c r="O86" s="94"/>
      <c r="P86" s="94"/>
      <c r="Q86" s="95"/>
    </row>
    <row r="87" spans="1:17" s="96" customFormat="1" ht="28.5" customHeight="1" hidden="1">
      <c r="A87" s="97" t="s">
        <v>29</v>
      </c>
      <c r="B87" s="91" t="s">
        <v>64</v>
      </c>
      <c r="C87" s="92" t="s">
        <v>101</v>
      </c>
      <c r="D87" s="93"/>
      <c r="E87" s="94">
        <f t="shared" si="5"/>
        <v>0</v>
      </c>
      <c r="F87" s="94"/>
      <c r="G87" s="94"/>
      <c r="H87" s="94"/>
      <c r="I87" s="94"/>
      <c r="J87" s="137"/>
      <c r="K87" s="94"/>
      <c r="L87" s="94"/>
      <c r="M87" s="94"/>
      <c r="N87" s="94"/>
      <c r="O87" s="94"/>
      <c r="P87" s="94"/>
      <c r="Q87" s="95"/>
    </row>
    <row r="88" spans="1:17" s="96" customFormat="1" ht="27" customHeight="1" hidden="1">
      <c r="A88" s="97" t="s">
        <v>29</v>
      </c>
      <c r="B88" s="100" t="s">
        <v>97</v>
      </c>
      <c r="C88" s="92" t="s">
        <v>57</v>
      </c>
      <c r="D88" s="93"/>
      <c r="E88" s="94">
        <f t="shared" si="5"/>
        <v>75000</v>
      </c>
      <c r="F88" s="94"/>
      <c r="G88" s="94"/>
      <c r="H88" s="94"/>
      <c r="I88" s="94"/>
      <c r="J88" s="137"/>
      <c r="K88" s="94"/>
      <c r="L88" s="94"/>
      <c r="M88" s="94"/>
      <c r="N88" s="94"/>
      <c r="O88" s="94"/>
      <c r="P88" s="94"/>
      <c r="Q88" s="95">
        <v>75000</v>
      </c>
    </row>
    <row r="89" spans="1:17" s="96" customFormat="1" ht="27.75" customHeight="1" hidden="1">
      <c r="A89" s="97" t="s">
        <v>29</v>
      </c>
      <c r="B89" s="100" t="s">
        <v>62</v>
      </c>
      <c r="C89" s="100" t="s">
        <v>67</v>
      </c>
      <c r="D89" s="93"/>
      <c r="E89" s="94">
        <f t="shared" si="5"/>
        <v>0</v>
      </c>
      <c r="F89" s="94"/>
      <c r="G89" s="94"/>
      <c r="H89" s="94"/>
      <c r="I89" s="94"/>
      <c r="J89" s="137"/>
      <c r="K89" s="94"/>
      <c r="L89" s="94"/>
      <c r="M89" s="94"/>
      <c r="N89" s="94"/>
      <c r="O89" s="94"/>
      <c r="P89" s="94"/>
      <c r="Q89" s="95"/>
    </row>
    <row r="90" spans="1:17" s="96" customFormat="1" ht="27.75" customHeight="1" hidden="1">
      <c r="A90" s="97" t="s">
        <v>122</v>
      </c>
      <c r="B90" s="100" t="s">
        <v>139</v>
      </c>
      <c r="C90" s="92" t="s">
        <v>57</v>
      </c>
      <c r="D90" s="93"/>
      <c r="E90" s="94"/>
      <c r="F90" s="94"/>
      <c r="G90" s="94"/>
      <c r="H90" s="94"/>
      <c r="I90" s="94"/>
      <c r="J90" s="137"/>
      <c r="K90" s="94"/>
      <c r="L90" s="94"/>
      <c r="M90" s="94"/>
      <c r="N90" s="94"/>
      <c r="O90" s="94"/>
      <c r="P90" s="94"/>
      <c r="Q90" s="95"/>
    </row>
    <row r="91" spans="1:17" ht="29.25" customHeight="1" hidden="1">
      <c r="A91" s="33" t="s">
        <v>122</v>
      </c>
      <c r="B91" s="19" t="s">
        <v>62</v>
      </c>
      <c r="C91" s="15" t="s">
        <v>57</v>
      </c>
      <c r="D91" s="17"/>
      <c r="E91" s="20"/>
      <c r="F91" s="20"/>
      <c r="G91" s="20"/>
      <c r="H91" s="16"/>
      <c r="I91" s="16"/>
      <c r="J91" s="137"/>
      <c r="K91" s="71"/>
      <c r="L91" s="71"/>
      <c r="M91" s="71"/>
      <c r="N91" s="71"/>
      <c r="O91" s="71"/>
      <c r="P91" s="71"/>
      <c r="Q91" s="31"/>
    </row>
    <row r="92" spans="1:17" ht="29.25" customHeight="1" hidden="1">
      <c r="A92" s="33" t="s">
        <v>122</v>
      </c>
      <c r="B92" s="19" t="s">
        <v>62</v>
      </c>
      <c r="C92" s="19" t="s">
        <v>127</v>
      </c>
      <c r="D92" s="17"/>
      <c r="E92" s="20"/>
      <c r="F92" s="20"/>
      <c r="G92" s="20"/>
      <c r="H92" s="16"/>
      <c r="I92" s="16"/>
      <c r="J92" s="137"/>
      <c r="K92" s="71"/>
      <c r="L92" s="71"/>
      <c r="M92" s="71"/>
      <c r="N92" s="71"/>
      <c r="O92" s="71"/>
      <c r="P92" s="71"/>
      <c r="Q92" s="31"/>
    </row>
    <row r="93" spans="1:18" s="67" customFormat="1" ht="60" customHeight="1">
      <c r="A93" s="86" t="s">
        <v>96</v>
      </c>
      <c r="B93" s="87" t="s">
        <v>94</v>
      </c>
      <c r="C93" s="88"/>
      <c r="D93" s="88"/>
      <c r="E93" s="73">
        <f>E90+E72+E71+E69+E54+E49+E48+E31+E30+E29+E28+E26+E24+E23+E22+E70</f>
        <v>11430700</v>
      </c>
      <c r="F93" s="73">
        <f>F22+F23+F24+F26+F28+F29+F30+F31+F48+F49+F54+F69+F71+F72</f>
        <v>342700</v>
      </c>
      <c r="G93" s="73">
        <f>G22+G23+G24+G26+G28+G29+G30+G31+G48+G49+G54+G69+G71+G72</f>
        <v>422700</v>
      </c>
      <c r="H93" s="73">
        <f>H22+H23+H24+H26+H28+H29+H30+H31+H48+H49+H54+H69+H71+H72</f>
        <v>425700</v>
      </c>
      <c r="I93" s="73">
        <f>I22+I23+I24+I26+I28+I29+I30+I31+I48+I49+I54+I69+I71+I72</f>
        <v>436200</v>
      </c>
      <c r="J93" s="139">
        <f>J22+J23+J24+J26+J28+J29+J30+J31+J48+J49+J54+J69+J71+J72</f>
        <v>420700</v>
      </c>
      <c r="K93" s="73">
        <f>K22+K23+K24+K26+K28+K29+K30+K31+K48+K49+K54+K69+K71+K72</f>
        <v>430700</v>
      </c>
      <c r="L93" s="73">
        <f>L22+L23+L24+L26+L28+L29+L30+L31+L48+L49+L54+L69+L71+L72</f>
        <v>515700</v>
      </c>
      <c r="M93" s="73">
        <f>M22+M23+M24+M26+M28+M29+M30+M31+M48+M49+M54+M69+M71+M72</f>
        <v>520900</v>
      </c>
      <c r="N93" s="73">
        <f>N22+N23+N24+N26+N28+N29+N30+N31+N48+N49+N54+N69+N71+N72</f>
        <v>575600</v>
      </c>
      <c r="O93" s="73">
        <f>O22+O23+O24+O26+O28+O29+O30+O31+O48+O49+O54+O69+O71+O72</f>
        <v>970600</v>
      </c>
      <c r="P93" s="73">
        <f>P22+P23+P24+P26+P28+P29+P30+P31+P48+P49+P54+P69+P71+P72</f>
        <v>1510600</v>
      </c>
      <c r="Q93" s="73">
        <f>Q22+Q23+Q24+Q26+Q28+Q29+Q30+Q31+Q48+Q49+Q54+Q69+Q71+Q72+Q70</f>
        <v>4858600</v>
      </c>
      <c r="R93" s="102"/>
    </row>
    <row r="94" spans="1:17" ht="15.75" customHeight="1">
      <c r="A94" s="33"/>
      <c r="B94" s="21"/>
      <c r="C94" s="22"/>
      <c r="D94" s="22"/>
      <c r="E94" s="23" t="s">
        <v>47</v>
      </c>
      <c r="F94" s="23"/>
      <c r="G94" s="23"/>
      <c r="H94" s="23"/>
      <c r="I94" s="23"/>
      <c r="J94" s="139"/>
      <c r="K94" s="73"/>
      <c r="L94" s="73"/>
      <c r="M94" s="73"/>
      <c r="N94" s="73"/>
      <c r="O94" s="73"/>
      <c r="P94" s="73"/>
      <c r="Q94" s="35"/>
    </row>
    <row r="95" spans="1:17" ht="16.5" customHeight="1">
      <c r="A95" s="129" t="s">
        <v>12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8"/>
    </row>
    <row r="96" spans="1:17" ht="14.25" customHeight="1">
      <c r="A96" s="33"/>
      <c r="B96" s="11"/>
      <c r="C96" s="11"/>
      <c r="D96" s="11"/>
      <c r="E96" s="13">
        <v>0</v>
      </c>
      <c r="F96" s="11"/>
      <c r="G96" s="11"/>
      <c r="H96" s="11"/>
      <c r="I96" s="11"/>
      <c r="J96" s="134"/>
      <c r="K96" s="68"/>
      <c r="L96" s="68"/>
      <c r="M96" s="68"/>
      <c r="N96" s="68"/>
      <c r="O96" s="68"/>
      <c r="P96" s="68"/>
      <c r="Q96" s="32"/>
    </row>
    <row r="97" spans="1:17" ht="45">
      <c r="A97" s="36" t="s">
        <v>13</v>
      </c>
      <c r="B97" s="21" t="s">
        <v>94</v>
      </c>
      <c r="C97" s="11"/>
      <c r="D97" s="11"/>
      <c r="E97" s="13">
        <v>0</v>
      </c>
      <c r="F97" s="11"/>
      <c r="G97" s="11"/>
      <c r="H97" s="11"/>
      <c r="I97" s="11"/>
      <c r="J97" s="134"/>
      <c r="K97" s="68"/>
      <c r="L97" s="68"/>
      <c r="M97" s="68"/>
      <c r="N97" s="68"/>
      <c r="O97" s="68"/>
      <c r="P97" s="68"/>
      <c r="Q97" s="32"/>
    </row>
    <row r="98" spans="1:17" ht="15">
      <c r="A98" s="36"/>
      <c r="B98" s="21"/>
      <c r="C98" s="11"/>
      <c r="D98" s="11"/>
      <c r="E98" s="13"/>
      <c r="F98" s="11"/>
      <c r="G98" s="11"/>
      <c r="H98" s="11"/>
      <c r="I98" s="11"/>
      <c r="J98" s="134"/>
      <c r="K98" s="68"/>
      <c r="L98" s="68" t="s">
        <v>104</v>
      </c>
      <c r="M98" s="68"/>
      <c r="N98" s="68"/>
      <c r="O98" s="68" t="s">
        <v>104</v>
      </c>
      <c r="P98" s="68"/>
      <c r="Q98" s="32"/>
    </row>
    <row r="99" spans="1:17" ht="78" customHeight="1">
      <c r="A99" s="36" t="s">
        <v>52</v>
      </c>
      <c r="B99" s="21" t="s">
        <v>94</v>
      </c>
      <c r="C99" s="10"/>
      <c r="D99" s="10"/>
      <c r="E99" s="56">
        <f>E93</f>
        <v>11430700</v>
      </c>
      <c r="F99" s="56">
        <f aca="true" t="shared" si="6" ref="F99:Q99">F93</f>
        <v>342700</v>
      </c>
      <c r="G99" s="56">
        <f t="shared" si="6"/>
        <v>422700</v>
      </c>
      <c r="H99" s="56">
        <f t="shared" si="6"/>
        <v>425700</v>
      </c>
      <c r="I99" s="56">
        <f t="shared" si="6"/>
        <v>436200</v>
      </c>
      <c r="J99" s="140">
        <f t="shared" si="6"/>
        <v>420700</v>
      </c>
      <c r="K99" s="74">
        <f t="shared" si="6"/>
        <v>430700</v>
      </c>
      <c r="L99" s="74">
        <f t="shared" si="6"/>
        <v>515700</v>
      </c>
      <c r="M99" s="74">
        <f t="shared" si="6"/>
        <v>520900</v>
      </c>
      <c r="N99" s="74">
        <f t="shared" si="6"/>
        <v>575600</v>
      </c>
      <c r="O99" s="74">
        <f t="shared" si="6"/>
        <v>970600</v>
      </c>
      <c r="P99" s="74">
        <f t="shared" si="6"/>
        <v>1510600</v>
      </c>
      <c r="Q99" s="57">
        <f t="shared" si="6"/>
        <v>4858600</v>
      </c>
    </row>
    <row r="100" spans="1:17" ht="16.5" customHeight="1">
      <c r="A100" s="33"/>
      <c r="B100" s="21"/>
      <c r="C100" s="11"/>
      <c r="D100" s="11"/>
      <c r="E100" s="11"/>
      <c r="F100" s="11"/>
      <c r="G100" s="11"/>
      <c r="H100" s="11"/>
      <c r="I100" s="11"/>
      <c r="J100" s="134"/>
      <c r="K100" s="68"/>
      <c r="L100" s="68"/>
      <c r="M100" s="68"/>
      <c r="N100" s="68"/>
      <c r="O100" s="68"/>
      <c r="P100" s="68"/>
      <c r="Q100" s="32"/>
    </row>
    <row r="101" spans="1:17" ht="18" customHeight="1">
      <c r="A101" s="129" t="s">
        <v>53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8"/>
    </row>
    <row r="102" spans="1:17" ht="16.5" customHeight="1">
      <c r="A102" s="125" t="s">
        <v>14</v>
      </c>
      <c r="B102" s="126"/>
      <c r="C102" s="126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8"/>
    </row>
    <row r="103" spans="1:17" ht="26.25" customHeight="1">
      <c r="A103" s="33" t="s">
        <v>122</v>
      </c>
      <c r="B103" s="14" t="s">
        <v>15</v>
      </c>
      <c r="C103" s="15" t="s">
        <v>57</v>
      </c>
      <c r="D103" s="49" t="s">
        <v>30</v>
      </c>
      <c r="E103" s="66">
        <f aca="true" t="shared" si="7" ref="E103:E162">F103+G103+H103+I103+J103+K103+L103+M103+N103+O103+P103+Q103</f>
        <v>613500</v>
      </c>
      <c r="F103" s="52">
        <v>48200</v>
      </c>
      <c r="G103" s="52">
        <v>48200</v>
      </c>
      <c r="H103" s="52">
        <v>87000</v>
      </c>
      <c r="I103" s="52">
        <v>48000</v>
      </c>
      <c r="J103" s="141">
        <v>48200</v>
      </c>
      <c r="K103" s="75">
        <v>47600</v>
      </c>
      <c r="L103" s="75">
        <v>48200</v>
      </c>
      <c r="M103" s="75">
        <v>48200</v>
      </c>
      <c r="N103" s="75">
        <v>50800</v>
      </c>
      <c r="O103" s="75">
        <v>52100</v>
      </c>
      <c r="P103" s="75">
        <v>48200</v>
      </c>
      <c r="Q103" s="51">
        <v>38800</v>
      </c>
    </row>
    <row r="104" spans="1:19" ht="26.25" customHeight="1">
      <c r="A104" s="33" t="s">
        <v>122</v>
      </c>
      <c r="B104" s="14" t="s">
        <v>16</v>
      </c>
      <c r="C104" s="15" t="s">
        <v>57</v>
      </c>
      <c r="D104" s="49" t="s">
        <v>30</v>
      </c>
      <c r="E104" s="66">
        <f>F104+G104+H104+I104+J104+K104+L104+M104+N104+O104+P104+Q104</f>
        <v>2408800</v>
      </c>
      <c r="F104" s="52">
        <v>210000</v>
      </c>
      <c r="G104" s="52">
        <v>170000</v>
      </c>
      <c r="H104" s="52">
        <v>274600</v>
      </c>
      <c r="I104" s="52">
        <v>277600</v>
      </c>
      <c r="J104" s="141">
        <v>229900</v>
      </c>
      <c r="K104" s="75">
        <v>180500</v>
      </c>
      <c r="L104" s="75">
        <v>190000</v>
      </c>
      <c r="M104" s="75">
        <v>190000</v>
      </c>
      <c r="N104" s="75">
        <v>150000</v>
      </c>
      <c r="O104" s="75">
        <v>180000</v>
      </c>
      <c r="P104" s="75">
        <v>180000</v>
      </c>
      <c r="Q104" s="51">
        <v>176200</v>
      </c>
      <c r="R104" s="28"/>
      <c r="S104" s="3"/>
    </row>
    <row r="105" spans="1:19" ht="27.75" customHeight="1">
      <c r="A105" s="33" t="s">
        <v>122</v>
      </c>
      <c r="B105" s="19" t="s">
        <v>16</v>
      </c>
      <c r="C105" s="15" t="s">
        <v>113</v>
      </c>
      <c r="D105" s="49"/>
      <c r="E105" s="66">
        <f t="shared" si="7"/>
        <v>3800</v>
      </c>
      <c r="F105" s="52"/>
      <c r="G105" s="52">
        <v>3800</v>
      </c>
      <c r="H105" s="52"/>
      <c r="I105" s="52"/>
      <c r="J105" s="141"/>
      <c r="K105" s="75"/>
      <c r="L105" s="75"/>
      <c r="M105" s="75"/>
      <c r="N105" s="75"/>
      <c r="O105" s="75"/>
      <c r="P105" s="75"/>
      <c r="Q105" s="51"/>
      <c r="R105" s="4"/>
      <c r="S105" s="4"/>
    </row>
    <row r="106" spans="1:19" ht="27" customHeight="1">
      <c r="A106" s="33" t="s">
        <v>122</v>
      </c>
      <c r="B106" s="19" t="s">
        <v>109</v>
      </c>
      <c r="C106" s="15" t="s">
        <v>115</v>
      </c>
      <c r="D106" s="49"/>
      <c r="E106" s="66">
        <f>F106+G106+H106+I106+J106+K106+L106+M106+N106+O106+P106+Q106</f>
        <v>41000</v>
      </c>
      <c r="F106" s="52">
        <v>20500</v>
      </c>
      <c r="G106" s="52"/>
      <c r="H106" s="52"/>
      <c r="I106" s="52"/>
      <c r="J106" s="141"/>
      <c r="K106" s="75"/>
      <c r="L106" s="75">
        <v>20500</v>
      </c>
      <c r="M106" s="75"/>
      <c r="N106" s="75"/>
      <c r="O106" s="75"/>
      <c r="P106" s="75"/>
      <c r="Q106" s="51"/>
      <c r="R106" s="4"/>
      <c r="S106" s="4"/>
    </row>
    <row r="107" spans="1:19" ht="27.75" customHeight="1" hidden="1">
      <c r="A107" s="33" t="s">
        <v>122</v>
      </c>
      <c r="B107" s="19" t="s">
        <v>117</v>
      </c>
      <c r="C107" s="15" t="s">
        <v>57</v>
      </c>
      <c r="D107" s="49"/>
      <c r="E107" s="66">
        <f>F107+G107+H107+I107+J107+K107+L107+M107+N107+O107+P107+Q107</f>
        <v>0</v>
      </c>
      <c r="F107" s="52"/>
      <c r="G107" s="52"/>
      <c r="H107" s="52"/>
      <c r="I107" s="52"/>
      <c r="J107" s="141"/>
      <c r="K107" s="75"/>
      <c r="L107" s="75"/>
      <c r="M107" s="75"/>
      <c r="N107" s="75"/>
      <c r="O107" s="75"/>
      <c r="P107" s="75"/>
      <c r="Q107" s="51"/>
      <c r="R107" s="4"/>
      <c r="S107" s="4"/>
    </row>
    <row r="108" spans="1:19" ht="28.5" customHeight="1">
      <c r="A108" s="33" t="s">
        <v>122</v>
      </c>
      <c r="B108" s="19" t="s">
        <v>49</v>
      </c>
      <c r="C108" s="15" t="s">
        <v>57</v>
      </c>
      <c r="D108" s="49"/>
      <c r="E108" s="66">
        <f t="shared" si="7"/>
        <v>11000</v>
      </c>
      <c r="F108" s="52"/>
      <c r="G108" s="52"/>
      <c r="H108" s="52"/>
      <c r="I108" s="52"/>
      <c r="J108" s="141"/>
      <c r="K108" s="75"/>
      <c r="L108" s="75"/>
      <c r="M108" s="75"/>
      <c r="N108" s="75"/>
      <c r="O108" s="75"/>
      <c r="P108" s="75"/>
      <c r="Q108" s="51">
        <v>11000</v>
      </c>
      <c r="R108" s="4"/>
      <c r="S108" s="4"/>
    </row>
    <row r="109" spans="1:17" ht="26.25" customHeight="1" hidden="1">
      <c r="A109" s="33" t="s">
        <v>29</v>
      </c>
      <c r="B109" s="19" t="s">
        <v>48</v>
      </c>
      <c r="C109" s="15" t="s">
        <v>57</v>
      </c>
      <c r="D109" s="49" t="s">
        <v>30</v>
      </c>
      <c r="E109" s="66">
        <f t="shared" si="7"/>
        <v>0</v>
      </c>
      <c r="F109" s="53"/>
      <c r="G109" s="53"/>
      <c r="H109" s="53"/>
      <c r="I109" s="53"/>
      <c r="J109" s="142"/>
      <c r="K109" s="76"/>
      <c r="L109" s="76"/>
      <c r="M109" s="76"/>
      <c r="N109" s="76"/>
      <c r="O109" s="76"/>
      <c r="P109" s="76"/>
      <c r="Q109" s="54"/>
    </row>
    <row r="110" spans="1:17" ht="26.25" customHeight="1" hidden="1">
      <c r="A110" s="33" t="s">
        <v>29</v>
      </c>
      <c r="B110" s="14" t="s">
        <v>17</v>
      </c>
      <c r="C110" s="15" t="s">
        <v>57</v>
      </c>
      <c r="D110" s="49" t="s">
        <v>30</v>
      </c>
      <c r="E110" s="66">
        <f t="shared" si="7"/>
        <v>0</v>
      </c>
      <c r="F110" s="52"/>
      <c r="G110" s="52"/>
      <c r="H110" s="52"/>
      <c r="I110" s="52"/>
      <c r="J110" s="141"/>
      <c r="K110" s="75"/>
      <c r="L110" s="75"/>
      <c r="M110" s="75"/>
      <c r="N110" s="75"/>
      <c r="O110" s="75"/>
      <c r="P110" s="75"/>
      <c r="Q110" s="51"/>
    </row>
    <row r="111" spans="1:17" ht="26.25" customHeight="1" hidden="1">
      <c r="A111" s="33" t="s">
        <v>29</v>
      </c>
      <c r="B111" s="19" t="s">
        <v>36</v>
      </c>
      <c r="C111" s="15" t="s">
        <v>57</v>
      </c>
      <c r="D111" s="49"/>
      <c r="E111" s="66">
        <f t="shared" si="7"/>
        <v>0</v>
      </c>
      <c r="F111" s="52"/>
      <c r="G111" s="52"/>
      <c r="H111" s="52"/>
      <c r="I111" s="52"/>
      <c r="J111" s="141"/>
      <c r="K111" s="75"/>
      <c r="L111" s="75"/>
      <c r="M111" s="75"/>
      <c r="N111" s="75"/>
      <c r="O111" s="75"/>
      <c r="P111" s="75"/>
      <c r="Q111" s="51"/>
    </row>
    <row r="112" spans="1:17" ht="26.25" customHeight="1">
      <c r="A112" s="33" t="s">
        <v>122</v>
      </c>
      <c r="B112" s="19" t="s">
        <v>48</v>
      </c>
      <c r="C112" s="15" t="s">
        <v>57</v>
      </c>
      <c r="D112" s="49" t="s">
        <v>30</v>
      </c>
      <c r="E112" s="66">
        <f>SUM(F112:Q112)</f>
        <v>1754700</v>
      </c>
      <c r="F112" s="52">
        <v>70000</v>
      </c>
      <c r="G112" s="52">
        <v>70000</v>
      </c>
      <c r="H112" s="52">
        <v>124700</v>
      </c>
      <c r="I112" s="52">
        <v>112000</v>
      </c>
      <c r="J112" s="141">
        <v>827600</v>
      </c>
      <c r="K112" s="75">
        <v>97500</v>
      </c>
      <c r="L112" s="75">
        <v>80000</v>
      </c>
      <c r="M112" s="75">
        <v>75000</v>
      </c>
      <c r="N112" s="75">
        <v>75000</v>
      </c>
      <c r="O112" s="75">
        <v>70000</v>
      </c>
      <c r="P112" s="75">
        <v>70000</v>
      </c>
      <c r="Q112" s="51">
        <v>82900</v>
      </c>
    </row>
    <row r="113" spans="1:17" ht="26.25" customHeight="1" hidden="1">
      <c r="A113" s="33" t="s">
        <v>29</v>
      </c>
      <c r="B113" s="11" t="s">
        <v>26</v>
      </c>
      <c r="C113" s="15" t="s">
        <v>58</v>
      </c>
      <c r="D113" s="49"/>
      <c r="E113" s="66">
        <f t="shared" si="7"/>
        <v>0</v>
      </c>
      <c r="F113" s="52"/>
      <c r="G113" s="50"/>
      <c r="H113" s="52"/>
      <c r="I113" s="52"/>
      <c r="J113" s="141"/>
      <c r="K113" s="75"/>
      <c r="L113" s="75"/>
      <c r="M113" s="75"/>
      <c r="N113" s="75"/>
      <c r="O113" s="75"/>
      <c r="P113" s="75"/>
      <c r="Q113" s="51"/>
    </row>
    <row r="114" spans="1:17" ht="24.75" customHeight="1" hidden="1">
      <c r="A114" s="33" t="s">
        <v>29</v>
      </c>
      <c r="B114" s="11" t="s">
        <v>26</v>
      </c>
      <c r="C114" s="60">
        <v>37012</v>
      </c>
      <c r="D114" s="49"/>
      <c r="E114" s="66">
        <f t="shared" si="7"/>
        <v>0</v>
      </c>
      <c r="F114" s="52"/>
      <c r="G114" s="52"/>
      <c r="H114" s="52"/>
      <c r="I114" s="52"/>
      <c r="J114" s="141"/>
      <c r="K114" s="75"/>
      <c r="L114" s="75"/>
      <c r="M114" s="75"/>
      <c r="N114" s="75"/>
      <c r="O114" s="75"/>
      <c r="P114" s="75"/>
      <c r="Q114" s="51"/>
    </row>
    <row r="115" spans="1:17" ht="23.25" customHeight="1" hidden="1">
      <c r="A115" s="33" t="s">
        <v>29</v>
      </c>
      <c r="B115" s="14" t="s">
        <v>18</v>
      </c>
      <c r="C115" s="15">
        <v>36892</v>
      </c>
      <c r="D115" s="49" t="s">
        <v>30</v>
      </c>
      <c r="E115" s="66">
        <f t="shared" si="7"/>
        <v>0</v>
      </c>
      <c r="F115" s="52"/>
      <c r="G115" s="52"/>
      <c r="H115" s="52"/>
      <c r="I115" s="52"/>
      <c r="J115" s="141"/>
      <c r="K115" s="75"/>
      <c r="L115" s="75"/>
      <c r="M115" s="75"/>
      <c r="N115" s="75"/>
      <c r="O115" s="75"/>
      <c r="P115" s="75"/>
      <c r="Q115" s="51"/>
    </row>
    <row r="116" spans="1:17" ht="23.25" customHeight="1" hidden="1">
      <c r="A116" s="33" t="s">
        <v>29</v>
      </c>
      <c r="B116" s="14" t="s">
        <v>19</v>
      </c>
      <c r="C116" s="15">
        <v>36892</v>
      </c>
      <c r="D116" s="49" t="s">
        <v>30</v>
      </c>
      <c r="E116" s="66">
        <f t="shared" si="7"/>
        <v>0</v>
      </c>
      <c r="F116" s="52"/>
      <c r="G116" s="52"/>
      <c r="H116" s="52"/>
      <c r="I116" s="52"/>
      <c r="J116" s="141"/>
      <c r="K116" s="75"/>
      <c r="L116" s="75"/>
      <c r="M116" s="75"/>
      <c r="N116" s="75"/>
      <c r="O116" s="75"/>
      <c r="P116" s="75"/>
      <c r="Q116" s="51"/>
    </row>
    <row r="117" spans="1:17" ht="24" customHeight="1" hidden="1">
      <c r="A117" s="33" t="s">
        <v>29</v>
      </c>
      <c r="B117" s="14" t="s">
        <v>20</v>
      </c>
      <c r="C117" s="15">
        <v>36892</v>
      </c>
      <c r="D117" s="49" t="s">
        <v>30</v>
      </c>
      <c r="E117" s="66">
        <f t="shared" si="7"/>
        <v>0</v>
      </c>
      <c r="F117" s="52"/>
      <c r="G117" s="52"/>
      <c r="H117" s="52"/>
      <c r="I117" s="52"/>
      <c r="J117" s="141"/>
      <c r="K117" s="75"/>
      <c r="L117" s="75"/>
      <c r="M117" s="75"/>
      <c r="N117" s="75"/>
      <c r="O117" s="75"/>
      <c r="P117" s="75"/>
      <c r="Q117" s="51"/>
    </row>
    <row r="118" spans="1:17" ht="24.75" customHeight="1">
      <c r="A118" s="33" t="s">
        <v>122</v>
      </c>
      <c r="B118" s="11" t="s">
        <v>26</v>
      </c>
      <c r="C118" s="15" t="s">
        <v>58</v>
      </c>
      <c r="D118" s="49"/>
      <c r="E118" s="66">
        <f>F118+G118+H118+I118+J118+K118+L118+M118+N118+O118+P118+Q118</f>
        <v>186000</v>
      </c>
      <c r="F118" s="52">
        <v>46500</v>
      </c>
      <c r="G118" s="50"/>
      <c r="H118" s="52"/>
      <c r="I118" s="52">
        <v>46500</v>
      </c>
      <c r="J118" s="141"/>
      <c r="K118" s="75"/>
      <c r="L118" s="75">
        <v>46500</v>
      </c>
      <c r="M118" s="75"/>
      <c r="N118" s="75"/>
      <c r="O118" s="75">
        <v>46500</v>
      </c>
      <c r="P118" s="75"/>
      <c r="Q118" s="51"/>
    </row>
    <row r="119" spans="1:17" ht="28.5" customHeight="1">
      <c r="A119" s="33" t="s">
        <v>122</v>
      </c>
      <c r="B119" s="19" t="s">
        <v>19</v>
      </c>
      <c r="C119" s="15" t="s">
        <v>57</v>
      </c>
      <c r="D119" s="49"/>
      <c r="E119" s="66">
        <f t="shared" si="7"/>
        <v>11600</v>
      </c>
      <c r="F119" s="52"/>
      <c r="G119" s="52"/>
      <c r="H119" s="52">
        <v>8600</v>
      </c>
      <c r="I119" s="52"/>
      <c r="J119" s="141"/>
      <c r="K119" s="75"/>
      <c r="L119" s="75"/>
      <c r="M119" s="75"/>
      <c r="N119" s="75"/>
      <c r="O119" s="75"/>
      <c r="P119" s="75"/>
      <c r="Q119" s="51">
        <v>3000</v>
      </c>
    </row>
    <row r="120" spans="1:17" ht="26.25" customHeight="1">
      <c r="A120" s="33" t="s">
        <v>122</v>
      </c>
      <c r="B120" s="19" t="s">
        <v>42</v>
      </c>
      <c r="C120" s="15" t="s">
        <v>57</v>
      </c>
      <c r="D120" s="49"/>
      <c r="E120" s="66">
        <f t="shared" si="7"/>
        <v>1600</v>
      </c>
      <c r="F120" s="52"/>
      <c r="G120" s="52"/>
      <c r="H120" s="52"/>
      <c r="I120" s="52"/>
      <c r="J120" s="141"/>
      <c r="K120" s="75"/>
      <c r="L120" s="75"/>
      <c r="M120" s="75"/>
      <c r="N120" s="75"/>
      <c r="O120" s="75"/>
      <c r="P120" s="75"/>
      <c r="Q120" s="51">
        <v>1600</v>
      </c>
    </row>
    <row r="121" spans="1:17" ht="27.75" customHeight="1">
      <c r="A121" s="33" t="s">
        <v>122</v>
      </c>
      <c r="B121" s="19" t="s">
        <v>41</v>
      </c>
      <c r="C121" s="15" t="s">
        <v>57</v>
      </c>
      <c r="D121" s="49"/>
      <c r="E121" s="66">
        <v>5000</v>
      </c>
      <c r="F121" s="52"/>
      <c r="G121" s="52"/>
      <c r="H121" s="52"/>
      <c r="I121" s="52"/>
      <c r="J121" s="141"/>
      <c r="K121" s="75"/>
      <c r="L121" s="75"/>
      <c r="M121" s="75"/>
      <c r="N121" s="75"/>
      <c r="O121" s="75"/>
      <c r="P121" s="75"/>
      <c r="Q121" s="51">
        <v>5000</v>
      </c>
    </row>
    <row r="122" spans="1:17" ht="24.75" customHeight="1" hidden="1">
      <c r="A122" s="33" t="s">
        <v>29</v>
      </c>
      <c r="B122" s="19" t="s">
        <v>39</v>
      </c>
      <c r="C122" s="15" t="s">
        <v>57</v>
      </c>
      <c r="D122" s="49"/>
      <c r="E122" s="66">
        <f t="shared" si="7"/>
        <v>0</v>
      </c>
      <c r="F122" s="52"/>
      <c r="G122" s="52"/>
      <c r="H122" s="52"/>
      <c r="I122" s="52"/>
      <c r="J122" s="141"/>
      <c r="K122" s="75"/>
      <c r="L122" s="75"/>
      <c r="M122" s="75"/>
      <c r="N122" s="75"/>
      <c r="O122" s="75"/>
      <c r="P122" s="75"/>
      <c r="Q122" s="51"/>
    </row>
    <row r="123" spans="1:17" ht="23.25" customHeight="1" hidden="1">
      <c r="A123" s="33" t="s">
        <v>29</v>
      </c>
      <c r="B123" s="14" t="s">
        <v>21</v>
      </c>
      <c r="C123" s="15" t="s">
        <v>57</v>
      </c>
      <c r="D123" s="49" t="s">
        <v>30</v>
      </c>
      <c r="E123" s="66">
        <f t="shared" si="7"/>
        <v>0</v>
      </c>
      <c r="F123" s="52"/>
      <c r="G123" s="52"/>
      <c r="H123" s="52"/>
      <c r="I123" s="52"/>
      <c r="J123" s="141"/>
      <c r="K123" s="75"/>
      <c r="L123" s="75"/>
      <c r="M123" s="75"/>
      <c r="N123" s="75"/>
      <c r="O123" s="75"/>
      <c r="P123" s="75"/>
      <c r="Q123" s="51"/>
    </row>
    <row r="124" spans="1:17" ht="24" customHeight="1" hidden="1">
      <c r="A124" s="33" t="s">
        <v>29</v>
      </c>
      <c r="B124" s="14" t="s">
        <v>21</v>
      </c>
      <c r="C124" s="15" t="s">
        <v>57</v>
      </c>
      <c r="D124" s="49"/>
      <c r="E124" s="66">
        <f t="shared" si="7"/>
        <v>0</v>
      </c>
      <c r="F124" s="52"/>
      <c r="G124" s="52"/>
      <c r="H124" s="52"/>
      <c r="I124" s="52"/>
      <c r="J124" s="141"/>
      <c r="K124" s="75"/>
      <c r="L124" s="75"/>
      <c r="M124" s="75"/>
      <c r="N124" s="75"/>
      <c r="O124" s="75"/>
      <c r="P124" s="75"/>
      <c r="Q124" s="51"/>
    </row>
    <row r="125" spans="1:17" ht="24" customHeight="1" hidden="1">
      <c r="A125" s="33"/>
      <c r="B125" s="14" t="s">
        <v>21</v>
      </c>
      <c r="C125" s="15" t="s">
        <v>57</v>
      </c>
      <c r="D125" s="49"/>
      <c r="E125" s="66">
        <f t="shared" si="7"/>
        <v>0</v>
      </c>
      <c r="F125" s="52"/>
      <c r="G125" s="52"/>
      <c r="H125" s="52"/>
      <c r="I125" s="52"/>
      <c r="J125" s="141"/>
      <c r="K125" s="75"/>
      <c r="L125" s="75"/>
      <c r="M125" s="75"/>
      <c r="N125" s="75"/>
      <c r="O125" s="75"/>
      <c r="P125" s="75"/>
      <c r="Q125" s="51"/>
    </row>
    <row r="126" spans="1:17" ht="24" customHeight="1" hidden="1">
      <c r="A126" s="33" t="s">
        <v>29</v>
      </c>
      <c r="B126" s="61" t="s">
        <v>37</v>
      </c>
      <c r="C126" s="15" t="s">
        <v>57</v>
      </c>
      <c r="D126" s="49"/>
      <c r="E126" s="66">
        <f t="shared" si="7"/>
        <v>0</v>
      </c>
      <c r="F126" s="52"/>
      <c r="G126" s="52"/>
      <c r="H126" s="52"/>
      <c r="I126" s="52"/>
      <c r="J126" s="141"/>
      <c r="K126" s="75"/>
      <c r="L126" s="75"/>
      <c r="M126" s="75"/>
      <c r="N126" s="75"/>
      <c r="O126" s="75"/>
      <c r="P126" s="75"/>
      <c r="Q126" s="51"/>
    </row>
    <row r="127" spans="1:17" ht="24" customHeight="1" hidden="1">
      <c r="A127" s="33" t="s">
        <v>29</v>
      </c>
      <c r="B127" s="19" t="s">
        <v>39</v>
      </c>
      <c r="C127" s="15" t="s">
        <v>57</v>
      </c>
      <c r="D127" s="49"/>
      <c r="E127" s="66">
        <f t="shared" si="7"/>
        <v>0</v>
      </c>
      <c r="F127" s="52"/>
      <c r="G127" s="52"/>
      <c r="H127" s="52"/>
      <c r="I127" s="52"/>
      <c r="J127" s="141"/>
      <c r="K127" s="75"/>
      <c r="L127" s="75"/>
      <c r="M127" s="75"/>
      <c r="N127" s="75"/>
      <c r="O127" s="75"/>
      <c r="P127" s="75"/>
      <c r="Q127" s="51"/>
    </row>
    <row r="128" spans="1:17" ht="24" customHeight="1" hidden="1">
      <c r="A128" s="33" t="s">
        <v>29</v>
      </c>
      <c r="B128" s="19" t="s">
        <v>39</v>
      </c>
      <c r="C128" s="15" t="s">
        <v>66</v>
      </c>
      <c r="D128" s="49"/>
      <c r="E128" s="66">
        <f t="shared" si="7"/>
        <v>0</v>
      </c>
      <c r="F128" s="52"/>
      <c r="G128" s="52"/>
      <c r="H128" s="52"/>
      <c r="I128" s="52"/>
      <c r="J128" s="141"/>
      <c r="K128" s="75"/>
      <c r="L128" s="75"/>
      <c r="M128" s="75"/>
      <c r="N128" s="75"/>
      <c r="O128" s="75"/>
      <c r="P128" s="75"/>
      <c r="Q128" s="51"/>
    </row>
    <row r="129" spans="1:17" ht="27" customHeight="1">
      <c r="A129" s="33" t="s">
        <v>122</v>
      </c>
      <c r="B129" s="19" t="s">
        <v>39</v>
      </c>
      <c r="C129" s="15" t="s">
        <v>57</v>
      </c>
      <c r="D129" s="49"/>
      <c r="E129" s="66">
        <f>F129+G129+H129+I129+J129+K129+L129+M129+N129+O129+P129+Q129</f>
        <v>1948600</v>
      </c>
      <c r="F129" s="52"/>
      <c r="G129" s="52"/>
      <c r="H129" s="52">
        <v>60000</v>
      </c>
      <c r="I129" s="52">
        <v>660100</v>
      </c>
      <c r="J129" s="141"/>
      <c r="K129" s="75"/>
      <c r="L129" s="75"/>
      <c r="M129" s="75"/>
      <c r="N129" s="75"/>
      <c r="O129" s="75"/>
      <c r="P129" s="75"/>
      <c r="Q129" s="51">
        <v>1228500</v>
      </c>
    </row>
    <row r="130" spans="1:17" ht="27" customHeight="1" hidden="1">
      <c r="A130" s="33" t="s">
        <v>29</v>
      </c>
      <c r="B130" s="19" t="s">
        <v>39</v>
      </c>
      <c r="C130" s="15" t="s">
        <v>57</v>
      </c>
      <c r="D130" s="49"/>
      <c r="E130" s="66">
        <f>F130+G130+H130+I130+J130+K130+L130+M130+N130+O130+P130+Q130</f>
        <v>0</v>
      </c>
      <c r="F130" s="52"/>
      <c r="G130" s="52"/>
      <c r="H130" s="52"/>
      <c r="I130" s="52"/>
      <c r="J130" s="141"/>
      <c r="K130" s="75"/>
      <c r="L130" s="75"/>
      <c r="M130" s="75"/>
      <c r="N130" s="75"/>
      <c r="O130" s="75"/>
      <c r="P130" s="75"/>
      <c r="Q130" s="51"/>
    </row>
    <row r="131" spans="1:17" ht="27" customHeight="1" hidden="1">
      <c r="A131" s="33" t="s">
        <v>122</v>
      </c>
      <c r="B131" s="19" t="s">
        <v>39</v>
      </c>
      <c r="C131" s="15" t="s">
        <v>129</v>
      </c>
      <c r="D131" s="49"/>
      <c r="E131" s="66"/>
      <c r="F131" s="52"/>
      <c r="G131" s="52"/>
      <c r="H131" s="52"/>
      <c r="I131" s="52"/>
      <c r="J131" s="141"/>
      <c r="K131" s="75"/>
      <c r="L131" s="75"/>
      <c r="M131" s="75"/>
      <c r="N131" s="75"/>
      <c r="O131" s="75"/>
      <c r="P131" s="75"/>
      <c r="Q131" s="51"/>
    </row>
    <row r="132" spans="1:17" ht="27" customHeight="1">
      <c r="A132" s="33" t="s">
        <v>122</v>
      </c>
      <c r="B132" s="19" t="s">
        <v>39</v>
      </c>
      <c r="C132" s="15" t="s">
        <v>129</v>
      </c>
      <c r="D132" s="49"/>
      <c r="E132" s="66">
        <v>3065300</v>
      </c>
      <c r="F132" s="52"/>
      <c r="G132" s="52"/>
      <c r="H132" s="52"/>
      <c r="I132" s="52"/>
      <c r="J132" s="141"/>
      <c r="K132" s="75"/>
      <c r="L132" s="75"/>
      <c r="M132" s="75"/>
      <c r="N132" s="75"/>
      <c r="O132" s="75"/>
      <c r="P132" s="75"/>
      <c r="Q132" s="51">
        <v>3065300</v>
      </c>
    </row>
    <row r="133" spans="1:17" ht="27.75" customHeight="1">
      <c r="A133" s="33" t="s">
        <v>122</v>
      </c>
      <c r="B133" s="19" t="s">
        <v>21</v>
      </c>
      <c r="C133" s="15" t="s">
        <v>57</v>
      </c>
      <c r="D133" s="49"/>
      <c r="E133" s="66">
        <f t="shared" si="7"/>
        <v>6000</v>
      </c>
      <c r="F133" s="52"/>
      <c r="G133" s="52"/>
      <c r="H133" s="52"/>
      <c r="I133" s="52"/>
      <c r="J133" s="141"/>
      <c r="K133" s="75"/>
      <c r="L133" s="75"/>
      <c r="M133" s="75"/>
      <c r="N133" s="75"/>
      <c r="O133" s="75"/>
      <c r="P133" s="75"/>
      <c r="Q133" s="51">
        <v>6000</v>
      </c>
    </row>
    <row r="134" spans="1:17" ht="3" customHeight="1" hidden="1">
      <c r="A134" s="33" t="s">
        <v>29</v>
      </c>
      <c r="B134" s="19" t="s">
        <v>37</v>
      </c>
      <c r="C134" s="15" t="s">
        <v>57</v>
      </c>
      <c r="D134" s="49"/>
      <c r="E134" s="66">
        <f t="shared" si="7"/>
        <v>0</v>
      </c>
      <c r="F134" s="52"/>
      <c r="G134" s="52"/>
      <c r="H134" s="52"/>
      <c r="I134" s="52"/>
      <c r="J134" s="141"/>
      <c r="K134" s="75"/>
      <c r="L134" s="75"/>
      <c r="M134" s="75"/>
      <c r="N134" s="75"/>
      <c r="O134" s="75"/>
      <c r="P134" s="75"/>
      <c r="Q134" s="51"/>
    </row>
    <row r="135" spans="1:17" ht="24" customHeight="1" hidden="1">
      <c r="A135" s="33"/>
      <c r="B135" s="19" t="s">
        <v>37</v>
      </c>
      <c r="C135" s="15" t="s">
        <v>57</v>
      </c>
      <c r="D135" s="49"/>
      <c r="E135" s="66">
        <f t="shared" si="7"/>
        <v>0</v>
      </c>
      <c r="F135" s="52"/>
      <c r="G135" s="52"/>
      <c r="H135" s="52"/>
      <c r="I135" s="52"/>
      <c r="J135" s="141"/>
      <c r="K135" s="75"/>
      <c r="L135" s="75"/>
      <c r="M135" s="75"/>
      <c r="N135" s="75"/>
      <c r="O135" s="75"/>
      <c r="P135" s="75"/>
      <c r="Q135" s="51"/>
    </row>
    <row r="136" spans="1:17" ht="27.75" customHeight="1">
      <c r="A136" s="33" t="s">
        <v>122</v>
      </c>
      <c r="B136" s="19" t="s">
        <v>37</v>
      </c>
      <c r="C136" s="15" t="s">
        <v>57</v>
      </c>
      <c r="D136" s="49"/>
      <c r="E136" s="66">
        <f>F136+G136+H136+I136+J136+K136+L136+M136+N136+O136+P136+Q136</f>
        <v>20000</v>
      </c>
      <c r="F136" s="52"/>
      <c r="G136" s="52"/>
      <c r="H136" s="52"/>
      <c r="I136" s="52"/>
      <c r="J136" s="141"/>
      <c r="K136" s="75"/>
      <c r="L136" s="75"/>
      <c r="M136" s="75"/>
      <c r="N136" s="75"/>
      <c r="O136" s="75"/>
      <c r="P136" s="75"/>
      <c r="Q136" s="51">
        <v>20000</v>
      </c>
    </row>
    <row r="137" spans="1:17" ht="27.75" customHeight="1" hidden="1">
      <c r="A137" s="33" t="s">
        <v>29</v>
      </c>
      <c r="B137" s="19" t="s">
        <v>37</v>
      </c>
      <c r="C137" s="15" t="s">
        <v>107</v>
      </c>
      <c r="D137" s="49"/>
      <c r="E137" s="66">
        <f t="shared" si="7"/>
        <v>0</v>
      </c>
      <c r="F137" s="52"/>
      <c r="G137" s="52"/>
      <c r="H137" s="52"/>
      <c r="I137" s="52"/>
      <c r="J137" s="141"/>
      <c r="K137" s="75"/>
      <c r="L137" s="75"/>
      <c r="M137" s="75"/>
      <c r="N137" s="76"/>
      <c r="O137" s="75"/>
      <c r="P137" s="75"/>
      <c r="Q137" s="54"/>
    </row>
    <row r="138" spans="1:17" ht="27.75" customHeight="1" hidden="1">
      <c r="A138" s="33" t="s">
        <v>29</v>
      </c>
      <c r="B138" s="19" t="s">
        <v>37</v>
      </c>
      <c r="C138" s="15" t="s">
        <v>106</v>
      </c>
      <c r="D138" s="49"/>
      <c r="E138" s="66">
        <f t="shared" si="7"/>
        <v>0</v>
      </c>
      <c r="F138" s="52"/>
      <c r="G138" s="52"/>
      <c r="H138" s="52"/>
      <c r="I138" s="52"/>
      <c r="J138" s="141"/>
      <c r="K138" s="75"/>
      <c r="L138" s="75"/>
      <c r="M138" s="75"/>
      <c r="N138" s="76"/>
      <c r="O138" s="75"/>
      <c r="P138" s="75"/>
      <c r="Q138" s="54"/>
    </row>
    <row r="139" spans="1:17" ht="24.75" customHeight="1">
      <c r="A139" s="33" t="s">
        <v>122</v>
      </c>
      <c r="B139" s="14" t="s">
        <v>22</v>
      </c>
      <c r="C139" s="15" t="s">
        <v>57</v>
      </c>
      <c r="D139" s="49" t="s">
        <v>30</v>
      </c>
      <c r="E139" s="66">
        <f>F139+G139+H139+I139+J139+K139+L139+M139+N139+O139+P139+Q139</f>
        <v>815000</v>
      </c>
      <c r="F139" s="52">
        <v>26200</v>
      </c>
      <c r="G139" s="52">
        <v>8200</v>
      </c>
      <c r="H139" s="52">
        <v>24200</v>
      </c>
      <c r="I139" s="52">
        <v>296200</v>
      </c>
      <c r="J139" s="141">
        <v>421200</v>
      </c>
      <c r="K139" s="75">
        <v>6200</v>
      </c>
      <c r="L139" s="75">
        <v>6200</v>
      </c>
      <c r="M139" s="76">
        <v>6200</v>
      </c>
      <c r="N139" s="75">
        <v>5400</v>
      </c>
      <c r="O139" s="75">
        <v>5000</v>
      </c>
      <c r="P139" s="75">
        <v>5000</v>
      </c>
      <c r="Q139" s="51">
        <v>5000</v>
      </c>
    </row>
    <row r="140" spans="1:17" ht="26.25" customHeight="1" hidden="1">
      <c r="A140" s="33" t="s">
        <v>29</v>
      </c>
      <c r="B140" s="11" t="s">
        <v>23</v>
      </c>
      <c r="C140" s="15" t="s">
        <v>57</v>
      </c>
      <c r="D140" s="49" t="s">
        <v>30</v>
      </c>
      <c r="E140" s="66">
        <f t="shared" si="7"/>
        <v>0</v>
      </c>
      <c r="F140" s="55"/>
      <c r="G140" s="55"/>
      <c r="H140" s="55"/>
      <c r="I140" s="55"/>
      <c r="J140" s="143"/>
      <c r="K140" s="77"/>
      <c r="L140" s="77"/>
      <c r="M140" s="77"/>
      <c r="N140" s="77"/>
      <c r="O140" s="77"/>
      <c r="P140" s="77"/>
      <c r="Q140" s="58"/>
    </row>
    <row r="141" spans="1:17" ht="0.75" customHeight="1" hidden="1">
      <c r="A141" s="33"/>
      <c r="B141" s="14" t="s">
        <v>22</v>
      </c>
      <c r="C141" s="15" t="s">
        <v>57</v>
      </c>
      <c r="D141" s="49"/>
      <c r="E141" s="66">
        <f t="shared" si="7"/>
        <v>0</v>
      </c>
      <c r="F141" s="55"/>
      <c r="G141" s="55"/>
      <c r="H141" s="55"/>
      <c r="I141" s="55"/>
      <c r="J141" s="143"/>
      <c r="K141" s="77"/>
      <c r="L141" s="77"/>
      <c r="M141" s="77"/>
      <c r="N141" s="77"/>
      <c r="O141" s="77"/>
      <c r="P141" s="77"/>
      <c r="Q141" s="58"/>
    </row>
    <row r="142" spans="1:17" ht="26.25" customHeight="1" hidden="1">
      <c r="A142" s="33"/>
      <c r="B142" s="14" t="s">
        <v>22</v>
      </c>
      <c r="C142" s="15" t="s">
        <v>57</v>
      </c>
      <c r="D142" s="49"/>
      <c r="E142" s="66">
        <f t="shared" si="7"/>
        <v>0</v>
      </c>
      <c r="F142" s="55"/>
      <c r="G142" s="55"/>
      <c r="H142" s="55"/>
      <c r="I142" s="55"/>
      <c r="J142" s="143"/>
      <c r="K142" s="77"/>
      <c r="L142" s="77"/>
      <c r="M142" s="85"/>
      <c r="N142" s="77"/>
      <c r="O142" s="77"/>
      <c r="P142" s="77"/>
      <c r="Q142" s="58"/>
    </row>
    <row r="143" spans="1:17" ht="0.75" customHeight="1" hidden="1">
      <c r="A143" s="33" t="s">
        <v>29</v>
      </c>
      <c r="B143" s="14" t="s">
        <v>22</v>
      </c>
      <c r="C143" s="15" t="s">
        <v>57</v>
      </c>
      <c r="D143" s="49"/>
      <c r="E143" s="66">
        <f t="shared" si="7"/>
        <v>0</v>
      </c>
      <c r="F143" s="55"/>
      <c r="G143" s="55"/>
      <c r="H143" s="55"/>
      <c r="I143" s="55"/>
      <c r="J143" s="143"/>
      <c r="K143" s="77"/>
      <c r="L143" s="77"/>
      <c r="M143" s="85"/>
      <c r="N143" s="77"/>
      <c r="O143" s="77"/>
      <c r="P143" s="77"/>
      <c r="Q143" s="58"/>
    </row>
    <row r="144" spans="1:17" ht="30" customHeight="1" hidden="1">
      <c r="A144" s="33" t="s">
        <v>29</v>
      </c>
      <c r="B144" s="14" t="s">
        <v>22</v>
      </c>
      <c r="C144" s="15" t="s">
        <v>101</v>
      </c>
      <c r="D144" s="49" t="s">
        <v>30</v>
      </c>
      <c r="E144" s="66">
        <f>F144+G144+H144+I144+J144+K144+L144+M144+N144+O144+P144+Q144</f>
        <v>0</v>
      </c>
      <c r="F144" s="55"/>
      <c r="G144" s="55"/>
      <c r="H144" s="55"/>
      <c r="I144" s="55"/>
      <c r="J144" s="143"/>
      <c r="K144" s="77"/>
      <c r="L144" s="77"/>
      <c r="M144" s="85"/>
      <c r="N144" s="77"/>
      <c r="O144" s="77"/>
      <c r="P144" s="77"/>
      <c r="Q144" s="58"/>
    </row>
    <row r="145" spans="1:17" ht="30" customHeight="1" hidden="1">
      <c r="A145" s="33" t="s">
        <v>29</v>
      </c>
      <c r="B145" s="62" t="s">
        <v>108</v>
      </c>
      <c r="C145" s="15" t="s">
        <v>57</v>
      </c>
      <c r="D145" s="49"/>
      <c r="E145" s="66">
        <f>F145+G145+H145+I145+J145+K145+L145+M145+N145+O145+P145+Q145</f>
        <v>0</v>
      </c>
      <c r="F145" s="55"/>
      <c r="G145" s="55"/>
      <c r="H145" s="55"/>
      <c r="I145" s="55"/>
      <c r="J145" s="143"/>
      <c r="K145" s="77"/>
      <c r="L145" s="77"/>
      <c r="M145" s="85"/>
      <c r="N145" s="77"/>
      <c r="O145" s="77"/>
      <c r="P145" s="77"/>
      <c r="Q145" s="58"/>
    </row>
    <row r="146" spans="1:17" ht="29.25" customHeight="1">
      <c r="A146" s="33" t="s">
        <v>122</v>
      </c>
      <c r="B146" s="62" t="s">
        <v>23</v>
      </c>
      <c r="C146" s="15" t="s">
        <v>57</v>
      </c>
      <c r="D146" s="49"/>
      <c r="E146" s="66">
        <f t="shared" si="7"/>
        <v>72000</v>
      </c>
      <c r="F146" s="55"/>
      <c r="G146" s="55">
        <v>20000</v>
      </c>
      <c r="H146" s="55"/>
      <c r="I146" s="55"/>
      <c r="J146" s="143">
        <v>52000</v>
      </c>
      <c r="K146" s="77"/>
      <c r="L146" s="77"/>
      <c r="M146" s="77"/>
      <c r="N146" s="77"/>
      <c r="O146" s="77"/>
      <c r="P146" s="77"/>
      <c r="Q146" s="58"/>
    </row>
    <row r="147" spans="1:17" ht="31.5" customHeight="1">
      <c r="A147" s="33" t="s">
        <v>122</v>
      </c>
      <c r="B147" s="11" t="s">
        <v>24</v>
      </c>
      <c r="C147" s="15" t="s">
        <v>57</v>
      </c>
      <c r="D147" s="49" t="s">
        <v>30</v>
      </c>
      <c r="E147" s="66">
        <f>SUM(F147:Q147)</f>
        <v>2033700</v>
      </c>
      <c r="F147" s="55">
        <v>264000</v>
      </c>
      <c r="G147" s="55">
        <v>182000</v>
      </c>
      <c r="H147" s="55">
        <v>225000</v>
      </c>
      <c r="I147" s="55">
        <v>195000</v>
      </c>
      <c r="J147" s="143">
        <v>112600</v>
      </c>
      <c r="K147" s="77">
        <v>160000</v>
      </c>
      <c r="L147" s="77">
        <v>160000</v>
      </c>
      <c r="M147" s="77">
        <v>160000</v>
      </c>
      <c r="N147" s="77">
        <v>160000</v>
      </c>
      <c r="O147" s="77">
        <v>160000</v>
      </c>
      <c r="P147" s="77">
        <v>155100</v>
      </c>
      <c r="Q147" s="58">
        <v>100000</v>
      </c>
    </row>
    <row r="148" spans="1:17" ht="26.25" customHeight="1" hidden="1">
      <c r="A148" s="33" t="s">
        <v>29</v>
      </c>
      <c r="B148" s="11" t="s">
        <v>24</v>
      </c>
      <c r="C148" s="15" t="s">
        <v>57</v>
      </c>
      <c r="D148" s="49" t="s">
        <v>30</v>
      </c>
      <c r="E148" s="66">
        <f t="shared" si="7"/>
        <v>0</v>
      </c>
      <c r="F148" s="55"/>
      <c r="G148" s="55"/>
      <c r="H148" s="55"/>
      <c r="I148" s="55"/>
      <c r="J148" s="143"/>
      <c r="K148" s="77"/>
      <c r="L148" s="77"/>
      <c r="M148" s="77"/>
      <c r="N148" s="77"/>
      <c r="O148" s="77"/>
      <c r="P148" s="77"/>
      <c r="Q148" s="58"/>
    </row>
    <row r="149" spans="1:17" ht="25.5" customHeight="1" hidden="1">
      <c r="A149" s="33" t="s">
        <v>29</v>
      </c>
      <c r="B149" s="11" t="s">
        <v>24</v>
      </c>
      <c r="C149" s="15" t="s">
        <v>57</v>
      </c>
      <c r="D149" s="49" t="s">
        <v>30</v>
      </c>
      <c r="E149" s="66">
        <f t="shared" si="7"/>
        <v>0</v>
      </c>
      <c r="F149" s="55"/>
      <c r="G149" s="55"/>
      <c r="H149" s="55"/>
      <c r="I149" s="55"/>
      <c r="J149" s="143"/>
      <c r="K149" s="77"/>
      <c r="L149" s="77"/>
      <c r="M149" s="77"/>
      <c r="N149" s="77"/>
      <c r="O149" s="77"/>
      <c r="P149" s="77"/>
      <c r="Q149" s="58"/>
    </row>
    <row r="150" spans="1:17" ht="25.5" customHeight="1" hidden="1">
      <c r="A150" s="33" t="s">
        <v>29</v>
      </c>
      <c r="B150" s="11" t="s">
        <v>25</v>
      </c>
      <c r="C150" s="15" t="s">
        <v>57</v>
      </c>
      <c r="D150" s="49" t="s">
        <v>30</v>
      </c>
      <c r="E150" s="66">
        <f t="shared" si="7"/>
        <v>0</v>
      </c>
      <c r="F150" s="55"/>
      <c r="G150" s="55"/>
      <c r="H150" s="55"/>
      <c r="I150" s="55"/>
      <c r="J150" s="143"/>
      <c r="K150" s="77"/>
      <c r="L150" s="77"/>
      <c r="M150" s="77"/>
      <c r="N150" s="77"/>
      <c r="O150" s="77"/>
      <c r="P150" s="77"/>
      <c r="Q150" s="58"/>
    </row>
    <row r="151" spans="1:17" ht="25.5" customHeight="1" hidden="1">
      <c r="A151" s="33" t="s">
        <v>29</v>
      </c>
      <c r="B151" s="11" t="s">
        <v>24</v>
      </c>
      <c r="C151" s="15" t="s">
        <v>67</v>
      </c>
      <c r="D151" s="49"/>
      <c r="E151" s="66">
        <f t="shared" si="7"/>
        <v>0</v>
      </c>
      <c r="F151" s="55"/>
      <c r="G151" s="55"/>
      <c r="H151" s="55"/>
      <c r="I151" s="55"/>
      <c r="J151" s="143"/>
      <c r="K151" s="77"/>
      <c r="L151" s="77"/>
      <c r="M151" s="77"/>
      <c r="N151" s="77"/>
      <c r="O151" s="77"/>
      <c r="P151" s="77"/>
      <c r="Q151" s="58"/>
    </row>
    <row r="152" spans="1:17" ht="25.5" customHeight="1" hidden="1">
      <c r="A152" s="33" t="s">
        <v>29</v>
      </c>
      <c r="B152" s="11" t="s">
        <v>24</v>
      </c>
      <c r="C152" s="15" t="s">
        <v>59</v>
      </c>
      <c r="D152" s="49"/>
      <c r="E152" s="66">
        <f t="shared" si="7"/>
        <v>0</v>
      </c>
      <c r="F152" s="55"/>
      <c r="G152" s="55"/>
      <c r="H152" s="55"/>
      <c r="I152" s="55"/>
      <c r="J152" s="143"/>
      <c r="K152" s="77"/>
      <c r="L152" s="77"/>
      <c r="M152" s="77"/>
      <c r="N152" s="77"/>
      <c r="O152" s="77"/>
      <c r="P152" s="77"/>
      <c r="Q152" s="58"/>
    </row>
    <row r="153" spans="1:17" ht="25.5" customHeight="1" hidden="1">
      <c r="A153" s="33" t="s">
        <v>29</v>
      </c>
      <c r="B153" s="11" t="s">
        <v>24</v>
      </c>
      <c r="C153" s="15" t="s">
        <v>74</v>
      </c>
      <c r="D153" s="49"/>
      <c r="E153" s="66">
        <f>F153+G153+H153+I153+J153+K153+L153+M153+N153+O153+P153+Q153</f>
        <v>0</v>
      </c>
      <c r="F153" s="55"/>
      <c r="G153" s="55"/>
      <c r="H153" s="55"/>
      <c r="I153" s="55"/>
      <c r="J153" s="143"/>
      <c r="K153" s="77"/>
      <c r="L153" s="77"/>
      <c r="M153" s="77"/>
      <c r="N153" s="77"/>
      <c r="O153" s="77"/>
      <c r="P153" s="77"/>
      <c r="Q153" s="58"/>
    </row>
    <row r="154" spans="1:17" ht="25.5" customHeight="1" hidden="1">
      <c r="A154" s="33" t="s">
        <v>29</v>
      </c>
      <c r="B154" s="11" t="s">
        <v>24</v>
      </c>
      <c r="C154" s="15" t="s">
        <v>103</v>
      </c>
      <c r="D154" s="49" t="s">
        <v>30</v>
      </c>
      <c r="E154" s="66">
        <f>F154+G154+H154+I154+J154+K154+L154+M154+N154+O154+P154+Q154</f>
        <v>0</v>
      </c>
      <c r="F154" s="55"/>
      <c r="G154" s="55"/>
      <c r="H154" s="55"/>
      <c r="I154" s="55"/>
      <c r="J154" s="143"/>
      <c r="K154" s="77"/>
      <c r="L154" s="77"/>
      <c r="M154" s="77"/>
      <c r="N154" s="77"/>
      <c r="O154" s="77"/>
      <c r="P154" s="77"/>
      <c r="Q154" s="58"/>
    </row>
    <row r="155" spans="1:17" ht="29.25" customHeight="1" hidden="1">
      <c r="A155" s="33" t="s">
        <v>29</v>
      </c>
      <c r="B155" s="11" t="s">
        <v>24</v>
      </c>
      <c r="C155" s="15" t="s">
        <v>100</v>
      </c>
      <c r="D155" s="49" t="s">
        <v>30</v>
      </c>
      <c r="E155" s="66">
        <f>F155+G155+H155+I155+J155+K155+L155+M155+N155+O155+P155+Q155</f>
        <v>0</v>
      </c>
      <c r="F155" s="55"/>
      <c r="G155" s="55"/>
      <c r="H155" s="55"/>
      <c r="I155" s="55"/>
      <c r="J155" s="143"/>
      <c r="K155" s="77"/>
      <c r="L155" s="77"/>
      <c r="M155" s="77"/>
      <c r="N155" s="77"/>
      <c r="O155" s="77"/>
      <c r="P155" s="77"/>
      <c r="Q155" s="58"/>
    </row>
    <row r="156" spans="1:17" ht="29.25" customHeight="1" hidden="1">
      <c r="A156" s="33" t="s">
        <v>29</v>
      </c>
      <c r="B156" s="11" t="s">
        <v>24</v>
      </c>
      <c r="C156" s="15" t="s">
        <v>67</v>
      </c>
      <c r="D156" s="49"/>
      <c r="E156" s="66">
        <f t="shared" si="7"/>
        <v>0</v>
      </c>
      <c r="F156" s="55"/>
      <c r="G156" s="55"/>
      <c r="H156" s="55"/>
      <c r="I156" s="55"/>
      <c r="J156" s="143"/>
      <c r="K156" s="77"/>
      <c r="L156" s="77"/>
      <c r="M156" s="77"/>
      <c r="N156" s="77"/>
      <c r="O156" s="77"/>
      <c r="P156" s="77"/>
      <c r="Q156" s="58"/>
    </row>
    <row r="157" spans="1:17" ht="29.25" customHeight="1" hidden="1">
      <c r="A157" s="33" t="s">
        <v>122</v>
      </c>
      <c r="B157" s="11" t="s">
        <v>24</v>
      </c>
      <c r="C157" s="15" t="s">
        <v>119</v>
      </c>
      <c r="D157" s="49"/>
      <c r="E157" s="66">
        <f t="shared" si="7"/>
        <v>0</v>
      </c>
      <c r="F157" s="55"/>
      <c r="G157" s="55"/>
      <c r="H157" s="55"/>
      <c r="I157" s="55"/>
      <c r="J157" s="143"/>
      <c r="K157" s="77"/>
      <c r="L157" s="77"/>
      <c r="M157" s="77"/>
      <c r="N157" s="77"/>
      <c r="O157" s="77"/>
      <c r="P157" s="77"/>
      <c r="Q157" s="58"/>
    </row>
    <row r="158" spans="1:17" ht="29.25" customHeight="1" hidden="1">
      <c r="A158" s="33" t="s">
        <v>122</v>
      </c>
      <c r="B158" s="11" t="s">
        <v>24</v>
      </c>
      <c r="C158" s="15" t="s">
        <v>118</v>
      </c>
      <c r="D158" s="49" t="s">
        <v>30</v>
      </c>
      <c r="E158" s="66">
        <f>F158+G158+H158+I158+J158+K158+L158+M158+N158+O158+P158+Q158</f>
        <v>0</v>
      </c>
      <c r="F158" s="55"/>
      <c r="G158" s="55"/>
      <c r="H158" s="55"/>
      <c r="I158" s="55"/>
      <c r="J158" s="143"/>
      <c r="K158" s="77"/>
      <c r="L158" s="77"/>
      <c r="M158" s="77"/>
      <c r="N158" s="77"/>
      <c r="O158" s="77"/>
      <c r="P158" s="77"/>
      <c r="Q158" s="58"/>
    </row>
    <row r="159" spans="1:17" ht="29.25" customHeight="1">
      <c r="A159" s="33" t="s">
        <v>122</v>
      </c>
      <c r="B159" s="11" t="s">
        <v>24</v>
      </c>
      <c r="C159" s="15" t="s">
        <v>132</v>
      </c>
      <c r="D159" s="49"/>
      <c r="E159" s="66">
        <v>925600</v>
      </c>
      <c r="F159" s="55"/>
      <c r="G159" s="55"/>
      <c r="H159" s="55">
        <v>216000</v>
      </c>
      <c r="I159" s="55">
        <v>246800</v>
      </c>
      <c r="J159" s="143"/>
      <c r="K159" s="77"/>
      <c r="L159" s="77">
        <v>231400</v>
      </c>
      <c r="M159" s="77"/>
      <c r="N159" s="77"/>
      <c r="O159" s="77">
        <v>231400</v>
      </c>
      <c r="P159" s="77"/>
      <c r="Q159" s="58"/>
    </row>
    <row r="160" spans="1:17" ht="29.25" customHeight="1">
      <c r="A160" s="33" t="s">
        <v>122</v>
      </c>
      <c r="B160" s="62" t="s">
        <v>126</v>
      </c>
      <c r="C160" s="15" t="s">
        <v>57</v>
      </c>
      <c r="D160" s="49"/>
      <c r="E160" s="66">
        <f>F160+G160+H160+I160+J160+K160+L160+M160+N160+O160+P160+Q160</f>
        <v>150600</v>
      </c>
      <c r="F160" s="55">
        <v>12600</v>
      </c>
      <c r="G160" s="55">
        <v>12600</v>
      </c>
      <c r="H160" s="55">
        <v>12600</v>
      </c>
      <c r="I160" s="55">
        <v>12600</v>
      </c>
      <c r="J160" s="143">
        <v>12600</v>
      </c>
      <c r="K160" s="77">
        <v>12600</v>
      </c>
      <c r="L160" s="77">
        <v>12600</v>
      </c>
      <c r="M160" s="77">
        <v>12600</v>
      </c>
      <c r="N160" s="77">
        <v>12600</v>
      </c>
      <c r="O160" s="77">
        <v>12600</v>
      </c>
      <c r="P160" s="77">
        <v>12600</v>
      </c>
      <c r="Q160" s="58">
        <v>12000</v>
      </c>
    </row>
    <row r="161" spans="1:17" ht="30.75" customHeight="1">
      <c r="A161" s="33" t="s">
        <v>122</v>
      </c>
      <c r="B161" s="62" t="s">
        <v>55</v>
      </c>
      <c r="C161" s="15" t="s">
        <v>57</v>
      </c>
      <c r="D161" s="49"/>
      <c r="E161" s="66">
        <f t="shared" si="7"/>
        <v>20000</v>
      </c>
      <c r="F161" s="55"/>
      <c r="G161" s="55"/>
      <c r="H161" s="55">
        <v>20000</v>
      </c>
      <c r="I161" s="55"/>
      <c r="J161" s="143"/>
      <c r="K161" s="77"/>
      <c r="L161" s="77"/>
      <c r="M161" s="77"/>
      <c r="N161" s="77"/>
      <c r="O161" s="77"/>
      <c r="P161" s="77"/>
      <c r="Q161" s="58"/>
    </row>
    <row r="162" spans="1:17" ht="29.25" customHeight="1">
      <c r="A162" s="33" t="s">
        <v>122</v>
      </c>
      <c r="B162" s="62" t="s">
        <v>60</v>
      </c>
      <c r="C162" s="15" t="s">
        <v>57</v>
      </c>
      <c r="D162" s="49"/>
      <c r="E162" s="66">
        <f t="shared" si="7"/>
        <v>70000</v>
      </c>
      <c r="F162" s="55"/>
      <c r="G162" s="55"/>
      <c r="H162" s="55">
        <v>20000</v>
      </c>
      <c r="I162" s="55"/>
      <c r="J162" s="143">
        <v>50000</v>
      </c>
      <c r="K162" s="77"/>
      <c r="L162" s="77"/>
      <c r="M162" s="77"/>
      <c r="N162" s="77"/>
      <c r="O162" s="77"/>
      <c r="P162" s="77"/>
      <c r="Q162" s="58"/>
    </row>
    <row r="163" spans="1:18" ht="21.75" customHeight="1">
      <c r="A163" s="37" t="s">
        <v>77</v>
      </c>
      <c r="B163" s="27" t="s">
        <v>81</v>
      </c>
      <c r="C163" s="59"/>
      <c r="D163" s="10"/>
      <c r="E163" s="9">
        <f>E103+E104+E105+E106+E108+E112+E118+E119+E120+E121+E129+E131+E133+E136+E139+E146+E147+E159+E160+E161+E162+E132</f>
        <v>14163800</v>
      </c>
      <c r="F163" s="78">
        <f aca="true" t="shared" si="8" ref="F163:Q163">F103+F104+F105+F106+F108+F112+F118+F119+F120+F121+F129+F131+F133+F136+F139+F146+F147+F159+F160+F161+F162</f>
        <v>698000</v>
      </c>
      <c r="G163" s="78">
        <f t="shared" si="8"/>
        <v>514800</v>
      </c>
      <c r="H163" s="78">
        <f t="shared" si="8"/>
        <v>1072700</v>
      </c>
      <c r="I163" s="78">
        <f t="shared" si="8"/>
        <v>1894800</v>
      </c>
      <c r="J163" s="144">
        <f t="shared" si="8"/>
        <v>1754100</v>
      </c>
      <c r="K163" s="78">
        <f t="shared" si="8"/>
        <v>504400</v>
      </c>
      <c r="L163" s="78">
        <f t="shared" si="8"/>
        <v>795400</v>
      </c>
      <c r="M163" s="78">
        <f>M103+M104+M105+M106+M108+M112+M118+M119+M120+M121+M129+M131+M133+M136+M139+M146+M147+M159+M160+M161+M162</f>
        <v>492000</v>
      </c>
      <c r="N163" s="78">
        <f>N103+N104+N105+N106+N108+N112+N118+N119+N120+N121+N129+N131+N133+N136+N139+N146+N147+N159+N160+N161+N162</f>
        <v>453800</v>
      </c>
      <c r="O163" s="78">
        <f>O103+O104+O105+O106+O108+O112+O118+O119+O120+O121+O129+O131+O133+O136+O139+O146+O147+O159+O160+O161+O162</f>
        <v>757600</v>
      </c>
      <c r="P163" s="78">
        <f t="shared" si="8"/>
        <v>470900</v>
      </c>
      <c r="Q163" s="78">
        <f>Q103+Q104+Q105+Q106+Q108+Q112+Q118+Q119+Q120+Q121+Q129+Q131+Q133+Q136+Q139+Q146+Q147+Q159+Q160+Q161+Q162+Q132</f>
        <v>4755300</v>
      </c>
      <c r="R163" s="90"/>
    </row>
    <row r="164" spans="1:17" ht="13.5" customHeight="1">
      <c r="A164" s="33"/>
      <c r="B164" s="22"/>
      <c r="C164" s="25"/>
      <c r="D164" s="22"/>
      <c r="E164" s="24"/>
      <c r="F164" s="24"/>
      <c r="G164" s="24"/>
      <c r="H164" s="24"/>
      <c r="I164" s="24"/>
      <c r="J164" s="145"/>
      <c r="K164" s="79"/>
      <c r="L164" s="79"/>
      <c r="M164" s="79"/>
      <c r="N164" s="79"/>
      <c r="O164" s="79"/>
      <c r="P164" s="79"/>
      <c r="Q164" s="38"/>
    </row>
    <row r="165" spans="1:17" ht="15">
      <c r="A165" s="129" t="s">
        <v>27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8"/>
    </row>
    <row r="166" spans="1:17" ht="18" customHeight="1">
      <c r="A166" s="39"/>
      <c r="B166" s="2"/>
      <c r="C166" s="2"/>
      <c r="D166" s="2"/>
      <c r="E166" s="2"/>
      <c r="F166" s="2"/>
      <c r="G166" s="2"/>
      <c r="H166" s="2"/>
      <c r="I166" s="2"/>
      <c r="J166" s="146"/>
      <c r="K166" s="80"/>
      <c r="L166" s="80"/>
      <c r="M166" s="80"/>
      <c r="N166" s="80"/>
      <c r="O166" s="80"/>
      <c r="P166" s="80"/>
      <c r="Q166" s="40"/>
    </row>
    <row r="167" spans="1:17" ht="61.5" customHeight="1">
      <c r="A167" s="33" t="s">
        <v>78</v>
      </c>
      <c r="B167" s="27" t="s">
        <v>81</v>
      </c>
      <c r="C167" s="2"/>
      <c r="D167" s="8"/>
      <c r="E167" s="6"/>
      <c r="F167" s="6"/>
      <c r="G167" s="6"/>
      <c r="H167" s="6"/>
      <c r="I167" s="6"/>
      <c r="J167" s="147"/>
      <c r="K167" s="81"/>
      <c r="L167" s="81"/>
      <c r="M167" s="81"/>
      <c r="N167" s="81"/>
      <c r="O167" s="81"/>
      <c r="P167" s="81"/>
      <c r="Q167" s="41"/>
    </row>
    <row r="168" spans="1:17" ht="18" customHeight="1">
      <c r="A168" s="33"/>
      <c r="B168" s="27"/>
      <c r="C168" s="2"/>
      <c r="D168" s="2"/>
      <c r="E168" s="5"/>
      <c r="F168" s="5"/>
      <c r="G168" s="5"/>
      <c r="H168" s="5"/>
      <c r="I168" s="5"/>
      <c r="J168" s="148"/>
      <c r="K168" s="82"/>
      <c r="L168" s="82"/>
      <c r="M168" s="82"/>
      <c r="N168" s="82"/>
      <c r="O168" s="82"/>
      <c r="P168" s="82"/>
      <c r="Q168" s="41"/>
    </row>
    <row r="169" spans="1:17" ht="58.5" customHeight="1">
      <c r="A169" s="33" t="s">
        <v>54</v>
      </c>
      <c r="B169" s="26" t="s">
        <v>94</v>
      </c>
      <c r="C169" s="10"/>
      <c r="D169" s="10"/>
      <c r="E169" s="9">
        <f>E163</f>
        <v>14163800</v>
      </c>
      <c r="F169" s="9">
        <f aca="true" t="shared" si="9" ref="F169:Q169">F163</f>
        <v>698000</v>
      </c>
      <c r="G169" s="9">
        <f t="shared" si="9"/>
        <v>514800</v>
      </c>
      <c r="H169" s="9">
        <f t="shared" si="9"/>
        <v>1072700</v>
      </c>
      <c r="I169" s="9">
        <f t="shared" si="9"/>
        <v>1894800</v>
      </c>
      <c r="J169" s="144">
        <f t="shared" si="9"/>
        <v>1754100</v>
      </c>
      <c r="K169" s="78">
        <f t="shared" si="9"/>
        <v>504400</v>
      </c>
      <c r="L169" s="78">
        <f t="shared" si="9"/>
        <v>795400</v>
      </c>
      <c r="M169" s="78">
        <f t="shared" si="9"/>
        <v>492000</v>
      </c>
      <c r="N169" s="78">
        <f t="shared" si="9"/>
        <v>453800</v>
      </c>
      <c r="O169" s="78">
        <f t="shared" si="9"/>
        <v>757600</v>
      </c>
      <c r="P169" s="78">
        <f t="shared" si="9"/>
        <v>470900</v>
      </c>
      <c r="Q169" s="46">
        <f t="shared" si="9"/>
        <v>4755300</v>
      </c>
    </row>
    <row r="170" spans="1:17" ht="18.75" customHeight="1">
      <c r="A170" s="39"/>
      <c r="B170" s="26"/>
      <c r="C170" s="10"/>
      <c r="D170" s="10"/>
      <c r="E170" s="9"/>
      <c r="F170" s="9"/>
      <c r="G170" s="9"/>
      <c r="H170" s="9"/>
      <c r="I170" s="9"/>
      <c r="J170" s="144"/>
      <c r="K170" s="78"/>
      <c r="L170" s="78"/>
      <c r="M170" s="78"/>
      <c r="N170" s="78"/>
      <c r="O170" s="78"/>
      <c r="P170" s="78"/>
      <c r="Q170" s="46"/>
    </row>
    <row r="171" spans="1:17" ht="39.75" customHeight="1">
      <c r="A171" s="39" t="s">
        <v>112</v>
      </c>
      <c r="B171" s="26"/>
      <c r="C171" s="10"/>
      <c r="D171" s="10"/>
      <c r="E171" s="9"/>
      <c r="F171" s="9"/>
      <c r="G171" s="9"/>
      <c r="H171" s="9"/>
      <c r="I171" s="9"/>
      <c r="J171" s="144"/>
      <c r="K171" s="78"/>
      <c r="L171" s="78"/>
      <c r="M171" s="78"/>
      <c r="N171" s="78"/>
      <c r="O171" s="78"/>
      <c r="P171" s="78"/>
      <c r="Q171" s="46"/>
    </row>
    <row r="172" spans="1:17" ht="43.5" customHeight="1" thickBot="1">
      <c r="A172" s="42" t="s">
        <v>28</v>
      </c>
      <c r="B172" s="47" t="s">
        <v>95</v>
      </c>
      <c r="C172" s="48"/>
      <c r="D172" s="43"/>
      <c r="E172" s="44"/>
      <c r="F172" s="44"/>
      <c r="G172" s="44"/>
      <c r="H172" s="44"/>
      <c r="I172" s="44"/>
      <c r="J172" s="149"/>
      <c r="K172" s="83"/>
      <c r="L172" s="83"/>
      <c r="M172" s="83"/>
      <c r="N172" s="83"/>
      <c r="O172" s="83"/>
      <c r="P172" s="83"/>
      <c r="Q172" s="45"/>
    </row>
    <row r="173" spans="1:17" ht="12" customHeight="1">
      <c r="A173" s="18"/>
      <c r="B173" s="18"/>
      <c r="C173" s="18"/>
      <c r="D173" s="7"/>
      <c r="E173" s="7"/>
      <c r="F173" s="7"/>
      <c r="G173" s="7"/>
      <c r="H173" s="7"/>
      <c r="I173" s="7"/>
      <c r="J173" s="167"/>
      <c r="K173" s="84"/>
      <c r="L173" s="84"/>
      <c r="M173" s="84"/>
      <c r="N173" s="84"/>
      <c r="O173" s="84"/>
      <c r="P173" s="84"/>
      <c r="Q173" s="7"/>
    </row>
    <row r="174" spans="1:17" ht="15" hidden="1">
      <c r="A174" s="18"/>
      <c r="B174" s="18"/>
      <c r="C174" s="18"/>
      <c r="D174" s="7"/>
      <c r="E174" s="7"/>
      <c r="F174" s="7"/>
      <c r="G174" s="7"/>
      <c r="H174" s="7"/>
      <c r="I174" s="7"/>
      <c r="J174" s="167"/>
      <c r="K174" s="84"/>
      <c r="L174" s="84"/>
      <c r="M174" s="84"/>
      <c r="N174" s="84"/>
      <c r="O174" s="84"/>
      <c r="P174" s="84"/>
      <c r="Q174" s="7"/>
    </row>
    <row r="175" spans="1:17" ht="15">
      <c r="A175" s="18" t="s">
        <v>130</v>
      </c>
      <c r="B175" s="18" t="s">
        <v>131</v>
      </c>
      <c r="C175" s="64"/>
      <c r="D175" s="65"/>
      <c r="E175" s="65"/>
      <c r="F175" s="7"/>
      <c r="G175" s="130" t="s">
        <v>128</v>
      </c>
      <c r="H175" s="130"/>
      <c r="I175" s="130"/>
      <c r="J175" s="167"/>
      <c r="K175" s="84"/>
      <c r="L175" s="84"/>
      <c r="M175" s="84"/>
      <c r="N175" s="84"/>
      <c r="O175" s="84"/>
      <c r="P175" s="84"/>
      <c r="Q175" s="7"/>
    </row>
    <row r="176" ht="12.75">
      <c r="J176" s="151"/>
    </row>
    <row r="177" ht="12.75">
      <c r="J177" s="151"/>
    </row>
    <row r="178" ht="12.75">
      <c r="J178" s="151"/>
    </row>
    <row r="179" spans="1:10" ht="12.75">
      <c r="A179" s="124"/>
      <c r="B179" s="124"/>
      <c r="C179" s="124"/>
      <c r="D179" s="124"/>
      <c r="E179" s="124"/>
      <c r="J179" s="151"/>
    </row>
    <row r="180" spans="5:19" s="63" customFormat="1" ht="28.5">
      <c r="E180" s="111"/>
      <c r="F180" s="112" t="s">
        <v>82</v>
      </c>
      <c r="G180" s="112" t="s">
        <v>83</v>
      </c>
      <c r="H180" s="112" t="s">
        <v>84</v>
      </c>
      <c r="I180" s="112" t="s">
        <v>85</v>
      </c>
      <c r="J180" s="168" t="s">
        <v>86</v>
      </c>
      <c r="K180" s="113" t="s">
        <v>87</v>
      </c>
      <c r="L180" s="113" t="s">
        <v>88</v>
      </c>
      <c r="M180" s="113" t="s">
        <v>89</v>
      </c>
      <c r="N180" s="113" t="s">
        <v>90</v>
      </c>
      <c r="O180" s="113" t="s">
        <v>91</v>
      </c>
      <c r="P180" s="113" t="s">
        <v>92</v>
      </c>
      <c r="Q180" s="112" t="s">
        <v>93</v>
      </c>
      <c r="R180" s="111"/>
      <c r="S180" s="111"/>
    </row>
    <row r="181" spans="5:19" s="63" customFormat="1" ht="12.75">
      <c r="E181" s="111"/>
      <c r="F181" s="114"/>
      <c r="G181" s="114"/>
      <c r="H181" s="114"/>
      <c r="I181" s="114"/>
      <c r="J181" s="169"/>
      <c r="K181" s="115"/>
      <c r="L181" s="115"/>
      <c r="M181" s="115"/>
      <c r="N181" s="115"/>
      <c r="O181" s="115"/>
      <c r="P181" s="115"/>
      <c r="Q181" s="114"/>
      <c r="R181" s="111"/>
      <c r="S181" s="111"/>
    </row>
    <row r="182" spans="5:19" s="63" customFormat="1" ht="12.75">
      <c r="E182" s="111"/>
      <c r="F182" s="116">
        <f>23675171.23+F99-F163</f>
        <v>23319871.23</v>
      </c>
      <c r="G182" s="116">
        <f aca="true" t="shared" si="10" ref="G182:Q182">F182+G99-G163</f>
        <v>23227771.23</v>
      </c>
      <c r="H182" s="116">
        <f t="shared" si="10"/>
        <v>22580771.23</v>
      </c>
      <c r="I182" s="116">
        <f t="shared" si="10"/>
        <v>21122171.23</v>
      </c>
      <c r="J182" s="170">
        <f t="shared" si="10"/>
        <v>19788771.23</v>
      </c>
      <c r="K182" s="117">
        <f t="shared" si="10"/>
        <v>19715071.23</v>
      </c>
      <c r="L182" s="117">
        <f t="shared" si="10"/>
        <v>19435371.23</v>
      </c>
      <c r="M182" s="117">
        <f t="shared" si="10"/>
        <v>19464271.23</v>
      </c>
      <c r="N182" s="117">
        <f t="shared" si="10"/>
        <v>19586071.23</v>
      </c>
      <c r="O182" s="117">
        <f t="shared" si="10"/>
        <v>19799071.23</v>
      </c>
      <c r="P182" s="117">
        <f t="shared" si="10"/>
        <v>20838771.23</v>
      </c>
      <c r="Q182" s="116">
        <f t="shared" si="10"/>
        <v>20942071.23</v>
      </c>
      <c r="R182" s="111"/>
      <c r="S182" s="111"/>
    </row>
    <row r="183" spans="5:19" ht="12.75">
      <c r="E183" s="118"/>
      <c r="F183" s="118"/>
      <c r="G183" s="118"/>
      <c r="H183" s="118"/>
      <c r="I183" s="118"/>
      <c r="J183" s="171"/>
      <c r="K183" s="119"/>
      <c r="L183" s="119"/>
      <c r="M183" s="119"/>
      <c r="N183" s="119"/>
      <c r="O183" s="119"/>
      <c r="P183" s="119"/>
      <c r="Q183" s="118"/>
      <c r="R183" s="118"/>
      <c r="S183" s="118"/>
    </row>
    <row r="184" ht="12.75">
      <c r="J184" s="151"/>
    </row>
    <row r="185" ht="12.75">
      <c r="J185" s="151"/>
    </row>
    <row r="186" ht="12.75">
      <c r="J186" s="151"/>
    </row>
    <row r="187" ht="12.75">
      <c r="J187" s="151"/>
    </row>
    <row r="188" ht="12.75">
      <c r="J188" s="151"/>
    </row>
    <row r="189" ht="12.75">
      <c r="J189" s="151"/>
    </row>
    <row r="190" ht="12.75">
      <c r="J190" s="151"/>
    </row>
    <row r="191" ht="12.75">
      <c r="J191" s="151"/>
    </row>
    <row r="192" ht="12.75">
      <c r="J192" s="151"/>
    </row>
    <row r="193" ht="12.75">
      <c r="J193" s="151"/>
    </row>
    <row r="194" ht="12.75">
      <c r="J194" s="151"/>
    </row>
    <row r="195" ht="12.75">
      <c r="J195" s="151"/>
    </row>
    <row r="196" ht="12.75">
      <c r="J196" s="151"/>
    </row>
    <row r="197" ht="12.75">
      <c r="J197" s="151"/>
    </row>
    <row r="198" ht="12.75">
      <c r="J198" s="151"/>
    </row>
    <row r="199" ht="12.75">
      <c r="J199" s="151"/>
    </row>
    <row r="200" ht="12.75">
      <c r="J200" s="151"/>
    </row>
    <row r="201" ht="12.75">
      <c r="J201" s="151"/>
    </row>
    <row r="202" ht="12.75">
      <c r="J202" s="151"/>
    </row>
    <row r="203" ht="12.75">
      <c r="J203" s="151"/>
    </row>
    <row r="204" ht="12.75">
      <c r="J204" s="151"/>
    </row>
    <row r="205" ht="12.75">
      <c r="J205" s="151"/>
    </row>
  </sheetData>
  <sheetProtection/>
  <mergeCells count="21">
    <mergeCell ref="A95:Q95"/>
    <mergeCell ref="H12:I12"/>
    <mergeCell ref="M5:O5"/>
    <mergeCell ref="A19:Q19"/>
    <mergeCell ref="A18:Q18"/>
    <mergeCell ref="D13:D14"/>
    <mergeCell ref="E13:E14"/>
    <mergeCell ref="F13:Q13"/>
    <mergeCell ref="J5:L5"/>
    <mergeCell ref="A179:E179"/>
    <mergeCell ref="A102:C102"/>
    <mergeCell ref="D102:Q102"/>
    <mergeCell ref="A165:Q165"/>
    <mergeCell ref="G175:I175"/>
    <mergeCell ref="A101:Q101"/>
    <mergeCell ref="J3:Q3"/>
    <mergeCell ref="A11:N11"/>
    <mergeCell ref="A13:A14"/>
    <mergeCell ref="B13:B14"/>
    <mergeCell ref="C13:C14"/>
    <mergeCell ref="N4:O4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2017-03-13T13:52:16Z</cp:lastPrinted>
  <dcterms:created xsi:type="dcterms:W3CDTF">1996-10-08T23:32:33Z</dcterms:created>
  <dcterms:modified xsi:type="dcterms:W3CDTF">2017-04-28T11:01:47Z</dcterms:modified>
  <cp:category/>
  <cp:version/>
  <cp:contentType/>
  <cp:contentStatus/>
</cp:coreProperties>
</file>