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5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<sst xmlns="http://schemas.openxmlformats.org/spreadsheetml/2006/main" count="73" uniqueCount="62">
  <si>
    <t>Показатель, единица измерения</t>
  </si>
  <si>
    <t>Кукуруза,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</si>
  <si>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</si>
  <si>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</si>
  <si>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</si>
  <si>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прогноз</t>
  </si>
  <si>
    <t>Подсолнечник (в весе после доработки), тыс. тонн</t>
  </si>
  <si>
    <t>Производство и распределение электроэнергии, газа и воды (E), тыс.руб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</si>
  <si>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</si>
  <si>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</si>
  <si>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</si>
  <si>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</si>
  <si>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</si>
  <si>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</si>
  <si>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</si>
  <si>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</si>
  <si>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</si>
  <si>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</si>
  <si>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Фонд оплаты труда, тыс. руб.</t>
  </si>
  <si>
    <t>Оборот розничной торговли,  тыс. руб.</t>
  </si>
  <si>
    <t>Объем инвестиций в основной капитал за счет всех источников финансирования, тыс. руб.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</si>
  <si>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</si>
  <si>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</si>
  <si>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</si>
  <si>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</si>
  <si>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</si>
  <si>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</si>
  <si>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</si>
  <si>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</si>
  <si>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</si>
  <si>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Приморско-Ахтарского района</t>
  </si>
  <si>
    <t>Малое предпринимательство</t>
  </si>
  <si>
    <t>Количество субъектов малого предпринимательства в расчете на 1000 человек населения</t>
  </si>
  <si>
    <t xml:space="preserve">Глава Бородинского сельского поселения </t>
  </si>
  <si>
    <t>Численность зарегистрированных безработных, чел.</t>
  </si>
  <si>
    <t>Производство основных видов промышленной продукции в натуральном выражении (по полному кругу предприятий)</t>
  </si>
  <si>
    <t>Производство основных видов сельскохозяйственной продукции по полному кругу предприятий</t>
  </si>
  <si>
    <t>Плоды и ягоды - всего, тыс. тонн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</si>
  <si>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</si>
  <si>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отчет</t>
  </si>
  <si>
    <t>оценка</t>
  </si>
  <si>
    <t>Экономическая сфера</t>
  </si>
  <si>
    <t>Численность учащихся в общеобразовательных учреждениях, тыс. чел.</t>
  </si>
  <si>
    <t>2022 г. в % к 2021 г.</t>
  </si>
  <si>
    <t>2021 год</t>
  </si>
  <si>
    <t xml:space="preserve">2024 год </t>
  </si>
  <si>
    <t>2023 г. в % к 2022 г.</t>
  </si>
  <si>
    <t>2024 г. в % к 2023 г.</t>
  </si>
  <si>
    <t>х</t>
  </si>
  <si>
    <t>УТВЕРЖДЕН                             постановлением администрации Бородинского сельского поселения Приморско-Ахтарского района                      от ____________ № ____</t>
  </si>
  <si>
    <t>2022 год</t>
  </si>
  <si>
    <t>Предварительные итоги за 9 мес. 2022 года</t>
  </si>
  <si>
    <t>% выполнения плана за 2022 год</t>
  </si>
  <si>
    <t xml:space="preserve">2025 год </t>
  </si>
  <si>
    <t>2025 г. в % к 2024 г.</t>
  </si>
  <si>
    <t>В.Ю.Щербина</t>
  </si>
  <si>
    <t xml:space="preserve"> Прогноз социально-экономического развития Бородинского сельского поселения Приморско-Ахтарского района на 2024 год
 и на плановый период до 2026 года</t>
  </si>
  <si>
    <t>2023 год</t>
  </si>
  <si>
    <t xml:space="preserve">2026 год </t>
  </si>
  <si>
    <t>2026 г. в % к 2025 г.</t>
  </si>
  <si>
    <t>Объем продукции сельского хозяйства всех категорий хозяйств по полному кругу предприятий, млн. руб.</t>
  </si>
  <si>
    <t>Прибыль (убыток) предприятий – сальдо,  млн. 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</si>
</sst>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/>
    </xf>
    <xf numFmtId="2" fontId="3" fillId="32" borderId="11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2" borderId="12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wrapText="1"/>
    </xf>
    <xf numFmtId="0" fontId="3" fillId="32" borderId="13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/>
    </xf>
    <xf numFmtId="176" fontId="3" fillId="33" borderId="11" xfId="0" applyNumberFormat="1" applyFont="1" applyFill="1" applyBorder="1" applyAlignment="1">
      <alignment/>
    </xf>
    <xf numFmtId="176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120" zoomScaleNormal="120" zoomScaleSheetLayoutView="130" workbookViewId="0" topLeftCell="A53">
      <selection activeCell="B8" sqref="B8"/>
    </sheetView>
  </sheetViews>
  <sheetFormatPr defaultColWidth="9.125" defaultRowHeight="12.75"/>
  <cols>
    <col min="1" max="1" width="41.625" style="1" customWidth="1"/>
    <col min="2" max="2" width="9.875" style="1" customWidth="1"/>
    <col min="3" max="3" width="9.50390625" style="1" customWidth="1"/>
    <col min="4" max="4" width="9.625" style="1" customWidth="1"/>
    <col min="5" max="6" width="10.125" style="1" customWidth="1"/>
    <col min="7" max="7" width="12.125" style="1" hidden="1" customWidth="1"/>
    <col min="8" max="8" width="10.875" style="1" hidden="1" customWidth="1"/>
    <col min="9" max="12" width="10.875" style="1" customWidth="1"/>
    <col min="13" max="13" width="10.50390625" style="1" customWidth="1"/>
    <col min="14" max="14" width="9.875" style="1" customWidth="1"/>
    <col min="15" max="16384" width="9.125" style="1" customWidth="1"/>
  </cols>
  <sheetData>
    <row r="1" spans="12:14" ht="71.25" customHeight="1">
      <c r="L1" s="31" t="s">
        <v>49</v>
      </c>
      <c r="M1" s="31"/>
      <c r="N1" s="31"/>
    </row>
    <row r="2" spans="1:14" ht="38.25" customHeight="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"/>
    </row>
    <row r="3" spans="1:14" ht="29.25" customHeight="1">
      <c r="A3" s="33" t="s">
        <v>0</v>
      </c>
      <c r="B3" s="4" t="s">
        <v>44</v>
      </c>
      <c r="C3" s="4" t="s">
        <v>50</v>
      </c>
      <c r="D3" s="29" t="s">
        <v>43</v>
      </c>
      <c r="E3" s="5" t="s">
        <v>57</v>
      </c>
      <c r="F3" s="29" t="s">
        <v>46</v>
      </c>
      <c r="G3" s="29" t="s">
        <v>51</v>
      </c>
      <c r="H3" s="29" t="s">
        <v>52</v>
      </c>
      <c r="I3" s="4" t="s">
        <v>45</v>
      </c>
      <c r="J3" s="29" t="s">
        <v>47</v>
      </c>
      <c r="K3" s="4" t="s">
        <v>53</v>
      </c>
      <c r="L3" s="29" t="s">
        <v>54</v>
      </c>
      <c r="M3" s="4" t="s">
        <v>58</v>
      </c>
      <c r="N3" s="29" t="s">
        <v>59</v>
      </c>
    </row>
    <row r="4" spans="1:14" ht="19.5" customHeight="1">
      <c r="A4" s="33"/>
      <c r="B4" s="9" t="s">
        <v>39</v>
      </c>
      <c r="C4" s="9" t="s">
        <v>39</v>
      </c>
      <c r="D4" s="30"/>
      <c r="E4" s="4" t="s">
        <v>40</v>
      </c>
      <c r="F4" s="30"/>
      <c r="G4" s="30"/>
      <c r="H4" s="30"/>
      <c r="I4" s="4" t="s">
        <v>5</v>
      </c>
      <c r="J4" s="30"/>
      <c r="K4" s="4" t="s">
        <v>5</v>
      </c>
      <c r="L4" s="30"/>
      <c r="M4" s="4" t="s">
        <v>5</v>
      </c>
      <c r="N4" s="30"/>
    </row>
    <row r="5" spans="1:14" ht="27" customHeight="1">
      <c r="A5" s="22" t="s">
        <v>14</v>
      </c>
      <c r="B5" s="6">
        <v>2.13</v>
      </c>
      <c r="C5" s="6">
        <v>2.09</v>
      </c>
      <c r="D5" s="26">
        <f>C5*100/B5</f>
        <v>98.12206572769954</v>
      </c>
      <c r="E5" s="6">
        <v>2.1</v>
      </c>
      <c r="F5" s="26">
        <f>E5*100/C5</f>
        <v>100.47846889952154</v>
      </c>
      <c r="G5" s="6">
        <v>2.13</v>
      </c>
      <c r="H5" s="6">
        <f>G5*100/E5</f>
        <v>101.42857142857143</v>
      </c>
      <c r="I5" s="6">
        <v>2.1</v>
      </c>
      <c r="J5" s="26">
        <f>I5*100/E5</f>
        <v>100</v>
      </c>
      <c r="K5" s="6">
        <v>2.1</v>
      </c>
      <c r="L5" s="26">
        <f>K5*100/I5</f>
        <v>100</v>
      </c>
      <c r="M5" s="6">
        <v>2.1</v>
      </c>
      <c r="N5" s="28">
        <f>M5*100/K5</f>
        <v>100</v>
      </c>
    </row>
    <row r="6" spans="1:14" ht="28.5" customHeight="1">
      <c r="A6" s="10" t="s">
        <v>17</v>
      </c>
      <c r="B6" s="6">
        <v>15.51</v>
      </c>
      <c r="C6" s="6">
        <v>16.1</v>
      </c>
      <c r="D6" s="26">
        <f aca="true" t="shared" si="0" ref="D6:D50">C6*100/B6</f>
        <v>103.8039974210187</v>
      </c>
      <c r="E6" s="6">
        <v>16.81</v>
      </c>
      <c r="F6" s="26">
        <f aca="true" t="shared" si="1" ref="F6:F50">E6*100/C6</f>
        <v>104.40993788819874</v>
      </c>
      <c r="G6" s="6">
        <v>13.8</v>
      </c>
      <c r="H6" s="6">
        <f aca="true" t="shared" si="2" ref="H6:H50">G6*100/E6</f>
        <v>82.09399167162404</v>
      </c>
      <c r="I6" s="6">
        <v>17.94</v>
      </c>
      <c r="J6" s="26">
        <f aca="true" t="shared" si="3" ref="J6:J50">I6*100/E6</f>
        <v>106.72218917311126</v>
      </c>
      <c r="K6" s="6">
        <v>17.94</v>
      </c>
      <c r="L6" s="26">
        <f aca="true" t="shared" si="4" ref="L6:L50">K6*100/I6</f>
        <v>100</v>
      </c>
      <c r="M6" s="6">
        <v>17.94</v>
      </c>
      <c r="N6" s="28">
        <f aca="true" t="shared" si="5" ref="N6:N50">M6*100/K6</f>
        <v>100</v>
      </c>
    </row>
    <row r="7" spans="1:14" ht="24" customHeight="1">
      <c r="A7" s="10" t="s">
        <v>15</v>
      </c>
      <c r="B7" s="6">
        <v>0.75</v>
      </c>
      <c r="C7" s="6">
        <v>0.71</v>
      </c>
      <c r="D7" s="26">
        <f t="shared" si="0"/>
        <v>94.66666666666667</v>
      </c>
      <c r="E7" s="6">
        <v>0.72</v>
      </c>
      <c r="F7" s="26">
        <f t="shared" si="1"/>
        <v>101.40845070422536</v>
      </c>
      <c r="G7" s="6">
        <v>0.76</v>
      </c>
      <c r="H7" s="6">
        <f t="shared" si="2"/>
        <v>105.55555555555556</v>
      </c>
      <c r="I7" s="6">
        <v>0.72</v>
      </c>
      <c r="J7" s="26">
        <v>100</v>
      </c>
      <c r="K7" s="6">
        <v>0.72</v>
      </c>
      <c r="L7" s="26">
        <v>100</v>
      </c>
      <c r="M7" s="6">
        <v>0.72</v>
      </c>
      <c r="N7" s="28">
        <f t="shared" si="5"/>
        <v>100</v>
      </c>
    </row>
    <row r="8" spans="1:14" ht="27.75" customHeight="1">
      <c r="A8" s="11" t="s">
        <v>16</v>
      </c>
      <c r="B8" s="6">
        <v>26.2</v>
      </c>
      <c r="C8" s="6">
        <v>27.2</v>
      </c>
      <c r="D8" s="26">
        <f t="shared" si="0"/>
        <v>103.81679389312977</v>
      </c>
      <c r="E8" s="6">
        <v>28.4</v>
      </c>
      <c r="F8" s="26">
        <f t="shared" si="1"/>
        <v>104.41176470588236</v>
      </c>
      <c r="G8" s="6">
        <v>16.1</v>
      </c>
      <c r="H8" s="6">
        <f t="shared" si="2"/>
        <v>56.69014084507043</v>
      </c>
      <c r="I8" s="6">
        <v>30.3</v>
      </c>
      <c r="J8" s="26">
        <f t="shared" si="3"/>
        <v>106.69014084507043</v>
      </c>
      <c r="K8" s="6">
        <v>30.3</v>
      </c>
      <c r="L8" s="26">
        <f t="shared" si="4"/>
        <v>100</v>
      </c>
      <c r="M8" s="6">
        <v>30.3</v>
      </c>
      <c r="N8" s="28">
        <f t="shared" si="5"/>
        <v>100</v>
      </c>
    </row>
    <row r="9" spans="1:14" ht="24" customHeight="1">
      <c r="A9" s="12" t="s">
        <v>34</v>
      </c>
      <c r="B9" s="7">
        <v>47</v>
      </c>
      <c r="C9" s="7">
        <v>25</v>
      </c>
      <c r="D9" s="26">
        <f t="shared" si="0"/>
        <v>53.191489361702125</v>
      </c>
      <c r="E9" s="7">
        <v>21</v>
      </c>
      <c r="F9" s="26">
        <f t="shared" si="1"/>
        <v>84</v>
      </c>
      <c r="G9" s="7">
        <v>25</v>
      </c>
      <c r="H9" s="6">
        <f>G9*100/E9</f>
        <v>119.04761904761905</v>
      </c>
      <c r="I9" s="7">
        <v>21</v>
      </c>
      <c r="J9" s="26">
        <f t="shared" si="3"/>
        <v>100</v>
      </c>
      <c r="K9" s="7">
        <v>21</v>
      </c>
      <c r="L9" s="26">
        <f t="shared" si="4"/>
        <v>100</v>
      </c>
      <c r="M9" s="7">
        <v>21</v>
      </c>
      <c r="N9" s="28">
        <f t="shared" si="5"/>
        <v>100</v>
      </c>
    </row>
    <row r="10" spans="1:14" ht="44.25" customHeight="1">
      <c r="A10" s="10" t="s">
        <v>13</v>
      </c>
      <c r="B10" s="7">
        <v>3.9</v>
      </c>
      <c r="C10" s="7">
        <v>2.3</v>
      </c>
      <c r="D10" s="26">
        <f t="shared" si="0"/>
        <v>58.97435897435897</v>
      </c>
      <c r="E10" s="7">
        <v>2.2</v>
      </c>
      <c r="F10" s="26">
        <f t="shared" si="1"/>
        <v>95.6521739130435</v>
      </c>
      <c r="G10" s="7">
        <v>2.3</v>
      </c>
      <c r="H10" s="6">
        <f t="shared" si="2"/>
        <v>104.54545454545452</v>
      </c>
      <c r="I10" s="7">
        <v>2.2</v>
      </c>
      <c r="J10" s="26">
        <f t="shared" si="3"/>
        <v>100</v>
      </c>
      <c r="K10" s="7">
        <v>2.2</v>
      </c>
      <c r="L10" s="26">
        <f t="shared" si="4"/>
        <v>100</v>
      </c>
      <c r="M10" s="7">
        <v>2.2</v>
      </c>
      <c r="N10" s="28">
        <f t="shared" si="5"/>
        <v>100</v>
      </c>
    </row>
    <row r="11" spans="1:14" ht="24" customHeight="1">
      <c r="A11" s="23" t="s">
        <v>61</v>
      </c>
      <c r="B11" s="8">
        <v>67.15</v>
      </c>
      <c r="C11" s="8">
        <v>69.84</v>
      </c>
      <c r="D11" s="26">
        <f>C11*100/B11</f>
        <v>104.00595681310497</v>
      </c>
      <c r="E11" s="8">
        <v>70.42</v>
      </c>
      <c r="F11" s="26">
        <f t="shared" si="1"/>
        <v>100.83046964490264</v>
      </c>
      <c r="G11" s="8">
        <v>8.5</v>
      </c>
      <c r="H11" s="6">
        <f t="shared" si="2"/>
        <v>12.070434535643283</v>
      </c>
      <c r="I11" s="8">
        <v>71.42</v>
      </c>
      <c r="J11" s="26">
        <f t="shared" si="3"/>
        <v>101.42005112184039</v>
      </c>
      <c r="K11" s="8">
        <v>72.15</v>
      </c>
      <c r="L11" s="26">
        <f t="shared" si="4"/>
        <v>101.02212265471857</v>
      </c>
      <c r="M11" s="8">
        <v>72.89</v>
      </c>
      <c r="N11" s="28">
        <f t="shared" si="5"/>
        <v>101.02564102564102</v>
      </c>
    </row>
    <row r="12" spans="1:14" ht="12.75">
      <c r="A12" s="23" t="s">
        <v>18</v>
      </c>
      <c r="B12" s="8">
        <v>76920</v>
      </c>
      <c r="C12" s="8">
        <v>88765</v>
      </c>
      <c r="D12" s="26">
        <f t="shared" si="0"/>
        <v>115.39911596463858</v>
      </c>
      <c r="E12" s="8">
        <v>94268</v>
      </c>
      <c r="F12" s="26">
        <f t="shared" si="1"/>
        <v>106.19951557483242</v>
      </c>
      <c r="G12" s="16">
        <v>54297</v>
      </c>
      <c r="H12" s="6">
        <f t="shared" si="2"/>
        <v>57.59854881826283</v>
      </c>
      <c r="I12" s="8">
        <v>100583</v>
      </c>
      <c r="J12" s="26">
        <f t="shared" si="3"/>
        <v>106.69898587007256</v>
      </c>
      <c r="K12" s="8">
        <v>100583</v>
      </c>
      <c r="L12" s="26">
        <f t="shared" si="4"/>
        <v>100</v>
      </c>
      <c r="M12" s="8">
        <v>100583</v>
      </c>
      <c r="N12" s="28">
        <f t="shared" si="5"/>
        <v>100</v>
      </c>
    </row>
    <row r="13" spans="1:14" s="2" customFormat="1" ht="27.75" customHeight="1">
      <c r="A13" s="15" t="s">
        <v>7</v>
      </c>
      <c r="B13" s="8">
        <v>2590</v>
      </c>
      <c r="C13" s="8">
        <v>2226</v>
      </c>
      <c r="D13" s="26">
        <f t="shared" si="0"/>
        <v>85.94594594594595</v>
      </c>
      <c r="E13" s="8">
        <v>2230</v>
      </c>
      <c r="F13" s="26">
        <f t="shared" si="1"/>
        <v>100.17969451931717</v>
      </c>
      <c r="G13" s="8">
        <v>1670.8</v>
      </c>
      <c r="H13" s="6">
        <f t="shared" si="2"/>
        <v>74.9237668161435</v>
      </c>
      <c r="I13" s="8">
        <v>2230</v>
      </c>
      <c r="J13" s="26">
        <f t="shared" si="3"/>
        <v>100</v>
      </c>
      <c r="K13" s="8">
        <v>2230</v>
      </c>
      <c r="L13" s="26">
        <f t="shared" si="4"/>
        <v>100</v>
      </c>
      <c r="M13" s="8">
        <v>2230</v>
      </c>
      <c r="N13" s="28">
        <f t="shared" si="5"/>
        <v>100</v>
      </c>
    </row>
    <row r="14" spans="1:14" ht="43.5" customHeight="1">
      <c r="A14" s="24" t="s">
        <v>35</v>
      </c>
      <c r="B14" s="8"/>
      <c r="C14" s="8"/>
      <c r="D14" s="26"/>
      <c r="E14" s="8"/>
      <c r="F14" s="26"/>
      <c r="G14" s="8"/>
      <c r="H14" s="6"/>
      <c r="I14" s="8"/>
      <c r="J14" s="26"/>
      <c r="K14" s="8"/>
      <c r="L14" s="26"/>
      <c r="M14" s="8"/>
      <c r="N14" s="28"/>
    </row>
    <row r="15" spans="1:14" s="18" customFormat="1" ht="39">
      <c r="A15" s="20" t="s">
        <v>60</v>
      </c>
      <c r="B15" s="16">
        <v>323.6</v>
      </c>
      <c r="C15" s="16">
        <v>345.7</v>
      </c>
      <c r="D15" s="27">
        <f t="shared" si="0"/>
        <v>106.82941903584671</v>
      </c>
      <c r="E15" s="16">
        <v>324.7</v>
      </c>
      <c r="F15" s="27">
        <f t="shared" si="1"/>
        <v>93.92536881689327</v>
      </c>
      <c r="G15" s="16">
        <f>G16+G17</f>
        <v>261100</v>
      </c>
      <c r="H15" s="6">
        <f t="shared" si="2"/>
        <v>80412.6886356637</v>
      </c>
      <c r="I15" s="16">
        <v>324.7</v>
      </c>
      <c r="J15" s="27">
        <f t="shared" si="3"/>
        <v>100</v>
      </c>
      <c r="K15" s="16">
        <v>334.1</v>
      </c>
      <c r="L15" s="26">
        <f t="shared" si="4"/>
        <v>102.8949799815214</v>
      </c>
      <c r="M15" s="16">
        <v>343.1</v>
      </c>
      <c r="N15" s="28">
        <f t="shared" si="5"/>
        <v>102.69380425022447</v>
      </c>
    </row>
    <row r="16" spans="1:14" s="18" customFormat="1" ht="15" customHeight="1">
      <c r="A16" s="20" t="s">
        <v>23</v>
      </c>
      <c r="B16" s="16">
        <v>234.7</v>
      </c>
      <c r="C16" s="16">
        <v>255.8</v>
      </c>
      <c r="D16" s="27">
        <f t="shared" si="0"/>
        <v>108.9902002556455</v>
      </c>
      <c r="E16" s="16">
        <v>238.6</v>
      </c>
      <c r="F16" s="27">
        <f t="shared" si="1"/>
        <v>93.27599687255668</v>
      </c>
      <c r="G16" s="16">
        <v>158130</v>
      </c>
      <c r="H16" s="6">
        <f t="shared" si="2"/>
        <v>66274.09891031015</v>
      </c>
      <c r="I16" s="16">
        <v>238.6</v>
      </c>
      <c r="J16" s="27">
        <f t="shared" si="3"/>
        <v>100</v>
      </c>
      <c r="K16" s="16">
        <v>248</v>
      </c>
      <c r="L16" s="26">
        <f t="shared" si="4"/>
        <v>103.93964794635373</v>
      </c>
      <c r="M16" s="16">
        <v>257</v>
      </c>
      <c r="N16" s="28">
        <f t="shared" si="5"/>
        <v>103.62903225806451</v>
      </c>
    </row>
    <row r="17" spans="1:14" s="18" customFormat="1" ht="17.25" customHeight="1">
      <c r="A17" s="20" t="s">
        <v>24</v>
      </c>
      <c r="B17" s="16">
        <v>88.9</v>
      </c>
      <c r="C17" s="16">
        <v>89.9</v>
      </c>
      <c r="D17" s="27">
        <f t="shared" si="0"/>
        <v>101.12485939257593</v>
      </c>
      <c r="E17" s="16">
        <v>86.1</v>
      </c>
      <c r="F17" s="27">
        <f t="shared" si="1"/>
        <v>95.7730812013348</v>
      </c>
      <c r="G17" s="16">
        <v>102970</v>
      </c>
      <c r="H17" s="6">
        <f t="shared" si="2"/>
        <v>119593.49593495936</v>
      </c>
      <c r="I17" s="16">
        <v>86.1</v>
      </c>
      <c r="J17" s="27">
        <f t="shared" si="3"/>
        <v>100</v>
      </c>
      <c r="K17" s="16">
        <v>86.1</v>
      </c>
      <c r="L17" s="26">
        <f t="shared" si="4"/>
        <v>100</v>
      </c>
      <c r="M17" s="16">
        <v>86.1</v>
      </c>
      <c r="N17" s="28">
        <f t="shared" si="5"/>
        <v>100</v>
      </c>
    </row>
    <row r="18" spans="1:14" ht="46.5" customHeight="1">
      <c r="A18" s="24" t="s">
        <v>36</v>
      </c>
      <c r="B18" s="8"/>
      <c r="C18" s="8"/>
      <c r="D18" s="26"/>
      <c r="E18" s="8"/>
      <c r="F18" s="26"/>
      <c r="G18" s="8"/>
      <c r="H18" s="6"/>
      <c r="I18" s="8"/>
      <c r="J18" s="26"/>
      <c r="K18" s="8"/>
      <c r="L18" s="26"/>
      <c r="M18" s="8"/>
      <c r="N18" s="28"/>
    </row>
    <row r="19" spans="1:14" ht="14.25" customHeight="1">
      <c r="A19" s="23" t="s">
        <v>25</v>
      </c>
      <c r="B19" s="8">
        <v>11.7</v>
      </c>
      <c r="C19" s="8">
        <v>12.2</v>
      </c>
      <c r="D19" s="26">
        <f t="shared" si="0"/>
        <v>104.27350427350429</v>
      </c>
      <c r="E19" s="8">
        <v>11.1</v>
      </c>
      <c r="F19" s="26">
        <f t="shared" si="1"/>
        <v>90.98360655737706</v>
      </c>
      <c r="G19" s="8">
        <v>15.1</v>
      </c>
      <c r="H19" s="6">
        <f t="shared" si="2"/>
        <v>136.03603603603605</v>
      </c>
      <c r="I19" s="8">
        <v>11.3</v>
      </c>
      <c r="J19" s="26">
        <f t="shared" si="3"/>
        <v>101.8018018018018</v>
      </c>
      <c r="K19" s="8">
        <v>11.7</v>
      </c>
      <c r="L19" s="26">
        <f t="shared" si="4"/>
        <v>103.53982300884955</v>
      </c>
      <c r="M19" s="8">
        <v>12.3</v>
      </c>
      <c r="N19" s="28">
        <f t="shared" si="5"/>
        <v>105.12820512820514</v>
      </c>
    </row>
    <row r="20" spans="1:14" ht="14.25" customHeight="1">
      <c r="A20" s="23" t="s">
        <v>1</v>
      </c>
      <c r="B20" s="8">
        <v>1.5</v>
      </c>
      <c r="C20" s="8">
        <v>1.6</v>
      </c>
      <c r="D20" s="26">
        <f t="shared" si="0"/>
        <v>106.66666666666667</v>
      </c>
      <c r="E20" s="8">
        <v>1.6</v>
      </c>
      <c r="F20" s="26">
        <f t="shared" si="1"/>
        <v>100</v>
      </c>
      <c r="G20" s="8">
        <v>6.2</v>
      </c>
      <c r="H20" s="6">
        <f t="shared" si="2"/>
        <v>387.5</v>
      </c>
      <c r="I20" s="8">
        <v>1.6</v>
      </c>
      <c r="J20" s="26">
        <f t="shared" si="3"/>
        <v>100</v>
      </c>
      <c r="K20" s="8">
        <v>1.6</v>
      </c>
      <c r="L20" s="26">
        <f t="shared" si="4"/>
        <v>100</v>
      </c>
      <c r="M20" s="8">
        <v>1.6</v>
      </c>
      <c r="N20" s="28">
        <f t="shared" si="5"/>
        <v>100</v>
      </c>
    </row>
    <row r="21" spans="1:14" ht="26.25">
      <c r="A21" s="23" t="s">
        <v>6</v>
      </c>
      <c r="B21" s="8">
        <v>1</v>
      </c>
      <c r="C21" s="8">
        <v>1.2</v>
      </c>
      <c r="D21" s="26">
        <f t="shared" si="0"/>
        <v>120</v>
      </c>
      <c r="E21" s="8">
        <v>1.2</v>
      </c>
      <c r="F21" s="26">
        <f t="shared" si="1"/>
        <v>100</v>
      </c>
      <c r="G21" s="8">
        <v>2</v>
      </c>
      <c r="H21" s="6">
        <f t="shared" si="2"/>
        <v>166.66666666666669</v>
      </c>
      <c r="I21" s="8">
        <v>1.2</v>
      </c>
      <c r="J21" s="26">
        <f t="shared" si="3"/>
        <v>100</v>
      </c>
      <c r="K21" s="8">
        <v>1.2</v>
      </c>
      <c r="L21" s="26">
        <f t="shared" si="4"/>
        <v>100</v>
      </c>
      <c r="M21" s="8">
        <v>1.2</v>
      </c>
      <c r="N21" s="28">
        <f t="shared" si="5"/>
        <v>100</v>
      </c>
    </row>
    <row r="22" spans="1:14" ht="14.25" customHeight="1">
      <c r="A22" s="23" t="s">
        <v>8</v>
      </c>
      <c r="B22" s="8">
        <v>0.67</v>
      </c>
      <c r="C22" s="8">
        <v>0.68</v>
      </c>
      <c r="D22" s="26">
        <f t="shared" si="0"/>
        <v>101.49253731343283</v>
      </c>
      <c r="E22" s="8">
        <v>0.69</v>
      </c>
      <c r="F22" s="26">
        <f t="shared" si="1"/>
        <v>101.47058823529412</v>
      </c>
      <c r="G22" s="8">
        <v>0.68</v>
      </c>
      <c r="H22" s="6">
        <f t="shared" si="2"/>
        <v>98.55072463768117</v>
      </c>
      <c r="I22" s="8">
        <v>0.69</v>
      </c>
      <c r="J22" s="26">
        <f t="shared" si="3"/>
        <v>100.00000000000001</v>
      </c>
      <c r="K22" s="8">
        <v>0.69</v>
      </c>
      <c r="L22" s="26">
        <f t="shared" si="4"/>
        <v>100.00000000000001</v>
      </c>
      <c r="M22" s="8">
        <v>0.69</v>
      </c>
      <c r="N22" s="28">
        <f t="shared" si="5"/>
        <v>100.00000000000001</v>
      </c>
    </row>
    <row r="23" spans="1:14" ht="15" customHeight="1">
      <c r="A23" s="25" t="s">
        <v>26</v>
      </c>
      <c r="B23" s="8">
        <v>0.67</v>
      </c>
      <c r="C23" s="8">
        <v>0.68</v>
      </c>
      <c r="D23" s="26">
        <f t="shared" si="0"/>
        <v>101.49253731343283</v>
      </c>
      <c r="E23" s="8">
        <v>0.69</v>
      </c>
      <c r="F23" s="26">
        <f t="shared" si="1"/>
        <v>101.47058823529412</v>
      </c>
      <c r="G23" s="8">
        <v>0.68</v>
      </c>
      <c r="H23" s="6">
        <f t="shared" si="2"/>
        <v>98.55072463768117</v>
      </c>
      <c r="I23" s="8">
        <v>0.69</v>
      </c>
      <c r="J23" s="26">
        <f t="shared" si="3"/>
        <v>100.00000000000001</v>
      </c>
      <c r="K23" s="8">
        <v>0.69</v>
      </c>
      <c r="L23" s="26">
        <f t="shared" si="4"/>
        <v>100.00000000000001</v>
      </c>
      <c r="M23" s="8">
        <v>0.69</v>
      </c>
      <c r="N23" s="28">
        <f t="shared" si="5"/>
        <v>100.00000000000001</v>
      </c>
    </row>
    <row r="24" spans="1:14" ht="14.25" customHeight="1">
      <c r="A24" s="23" t="s">
        <v>9</v>
      </c>
      <c r="B24" s="8">
        <v>0.7</v>
      </c>
      <c r="C24" s="8">
        <v>0.75</v>
      </c>
      <c r="D24" s="26">
        <f t="shared" si="0"/>
        <v>107.14285714285715</v>
      </c>
      <c r="E24" s="8">
        <v>0.74</v>
      </c>
      <c r="F24" s="26">
        <f t="shared" si="1"/>
        <v>98.66666666666667</v>
      </c>
      <c r="G24" s="8">
        <v>0.6</v>
      </c>
      <c r="H24" s="6">
        <f t="shared" si="2"/>
        <v>81.08108108108108</v>
      </c>
      <c r="I24" s="8">
        <v>0.74</v>
      </c>
      <c r="J24" s="26">
        <f t="shared" si="3"/>
        <v>100</v>
      </c>
      <c r="K24" s="8">
        <v>0.74</v>
      </c>
      <c r="L24" s="26">
        <f t="shared" si="4"/>
        <v>100</v>
      </c>
      <c r="M24" s="8">
        <v>0.74</v>
      </c>
      <c r="N24" s="28">
        <f t="shared" si="5"/>
        <v>100</v>
      </c>
    </row>
    <row r="25" spans="1:14" ht="15.75" customHeight="1">
      <c r="A25" s="25" t="s">
        <v>26</v>
      </c>
      <c r="B25" s="8">
        <v>0.7</v>
      </c>
      <c r="C25" s="8">
        <v>0.75</v>
      </c>
      <c r="D25" s="26">
        <f t="shared" si="0"/>
        <v>107.14285714285715</v>
      </c>
      <c r="E25" s="8">
        <v>0.74</v>
      </c>
      <c r="F25" s="26">
        <f t="shared" si="1"/>
        <v>98.66666666666667</v>
      </c>
      <c r="G25" s="8">
        <v>0.6</v>
      </c>
      <c r="H25" s="6">
        <f t="shared" si="2"/>
        <v>81.08108108108108</v>
      </c>
      <c r="I25" s="8">
        <v>0.74</v>
      </c>
      <c r="J25" s="26">
        <f t="shared" si="3"/>
        <v>100</v>
      </c>
      <c r="K25" s="8">
        <v>0.74</v>
      </c>
      <c r="L25" s="26">
        <f t="shared" si="4"/>
        <v>100</v>
      </c>
      <c r="M25" s="8">
        <v>0.74</v>
      </c>
      <c r="N25" s="28">
        <f t="shared" si="5"/>
        <v>100</v>
      </c>
    </row>
    <row r="26" spans="1:14" ht="15.75" customHeight="1">
      <c r="A26" s="25" t="s">
        <v>37</v>
      </c>
      <c r="B26" s="8">
        <v>0.2</v>
      </c>
      <c r="C26" s="8">
        <v>0.23</v>
      </c>
      <c r="D26" s="26">
        <f t="shared" si="0"/>
        <v>115</v>
      </c>
      <c r="E26" s="8">
        <v>0.21</v>
      </c>
      <c r="F26" s="26">
        <f t="shared" si="1"/>
        <v>91.30434782608695</v>
      </c>
      <c r="G26" s="8">
        <v>0.23</v>
      </c>
      <c r="H26" s="6">
        <f t="shared" si="2"/>
        <v>109.52380952380953</v>
      </c>
      <c r="I26" s="8">
        <v>0.21</v>
      </c>
      <c r="J26" s="26">
        <f t="shared" si="3"/>
        <v>100</v>
      </c>
      <c r="K26" s="8">
        <v>0.21</v>
      </c>
      <c r="L26" s="26">
        <f t="shared" si="4"/>
        <v>100</v>
      </c>
      <c r="M26" s="8">
        <v>0.21</v>
      </c>
      <c r="N26" s="28">
        <f t="shared" si="5"/>
        <v>100</v>
      </c>
    </row>
    <row r="27" spans="1:14" ht="13.5" customHeight="1">
      <c r="A27" s="13" t="s">
        <v>26</v>
      </c>
      <c r="B27" s="8">
        <v>0.2</v>
      </c>
      <c r="C27" s="8">
        <v>0.23</v>
      </c>
      <c r="D27" s="26">
        <f t="shared" si="0"/>
        <v>115</v>
      </c>
      <c r="E27" s="8">
        <v>0.21</v>
      </c>
      <c r="F27" s="26">
        <f t="shared" si="1"/>
        <v>91.30434782608695</v>
      </c>
      <c r="G27" s="8">
        <v>0.23</v>
      </c>
      <c r="H27" s="6">
        <f>G27*100/E27</f>
        <v>109.52380952380953</v>
      </c>
      <c r="I27" s="8">
        <v>0.21</v>
      </c>
      <c r="J27" s="26">
        <f t="shared" si="3"/>
        <v>100</v>
      </c>
      <c r="K27" s="8">
        <v>0.21</v>
      </c>
      <c r="L27" s="26">
        <f t="shared" si="4"/>
        <v>100</v>
      </c>
      <c r="M27" s="8">
        <v>0.21</v>
      </c>
      <c r="N27" s="28">
        <f t="shared" si="5"/>
        <v>100</v>
      </c>
    </row>
    <row r="28" spans="1:14" s="18" customFormat="1" ht="11.25" customHeight="1">
      <c r="A28" s="19" t="s">
        <v>10</v>
      </c>
      <c r="B28" s="16">
        <v>0.18</v>
      </c>
      <c r="C28" s="16">
        <v>0.16</v>
      </c>
      <c r="D28" s="27">
        <f t="shared" si="0"/>
        <v>88.88888888888889</v>
      </c>
      <c r="E28" s="16">
        <v>0.15</v>
      </c>
      <c r="F28" s="27">
        <f t="shared" si="1"/>
        <v>93.75</v>
      </c>
      <c r="G28" s="16">
        <v>0.16</v>
      </c>
      <c r="H28" s="6">
        <f t="shared" si="2"/>
        <v>106.66666666666667</v>
      </c>
      <c r="I28" s="16">
        <v>0.15</v>
      </c>
      <c r="J28" s="27">
        <f t="shared" si="3"/>
        <v>100</v>
      </c>
      <c r="K28" s="16">
        <v>0.15</v>
      </c>
      <c r="L28" s="26">
        <f t="shared" si="4"/>
        <v>100</v>
      </c>
      <c r="M28" s="16">
        <v>0.15</v>
      </c>
      <c r="N28" s="28">
        <f t="shared" si="5"/>
        <v>100</v>
      </c>
    </row>
    <row r="29" spans="1:14" s="18" customFormat="1" ht="12.75">
      <c r="A29" s="20" t="s">
        <v>26</v>
      </c>
      <c r="B29" s="16">
        <v>0.18</v>
      </c>
      <c r="C29" s="16">
        <v>0.16</v>
      </c>
      <c r="D29" s="27">
        <f t="shared" si="0"/>
        <v>88.88888888888889</v>
      </c>
      <c r="E29" s="16">
        <v>0.15</v>
      </c>
      <c r="F29" s="27">
        <f t="shared" si="1"/>
        <v>93.75</v>
      </c>
      <c r="G29" s="16">
        <v>0.16</v>
      </c>
      <c r="H29" s="6">
        <f t="shared" si="2"/>
        <v>106.66666666666667</v>
      </c>
      <c r="I29" s="16">
        <v>0.15</v>
      </c>
      <c r="J29" s="27">
        <f t="shared" si="3"/>
        <v>100</v>
      </c>
      <c r="K29" s="16">
        <v>0.15</v>
      </c>
      <c r="L29" s="26">
        <f t="shared" si="4"/>
        <v>100</v>
      </c>
      <c r="M29" s="16">
        <v>0.15</v>
      </c>
      <c r="N29" s="28">
        <f t="shared" si="5"/>
        <v>100</v>
      </c>
    </row>
    <row r="30" spans="1:14" s="18" customFormat="1" ht="14.25" customHeight="1">
      <c r="A30" s="19" t="s">
        <v>11</v>
      </c>
      <c r="B30" s="16">
        <v>0.23</v>
      </c>
      <c r="C30" s="16">
        <v>0.2</v>
      </c>
      <c r="D30" s="27">
        <f t="shared" si="0"/>
        <v>86.95652173913044</v>
      </c>
      <c r="E30" s="16">
        <v>0.18</v>
      </c>
      <c r="F30" s="27">
        <f t="shared" si="1"/>
        <v>90</v>
      </c>
      <c r="G30" s="16">
        <v>0.18</v>
      </c>
      <c r="H30" s="6">
        <f t="shared" si="2"/>
        <v>100</v>
      </c>
      <c r="I30" s="16">
        <v>0.18</v>
      </c>
      <c r="J30" s="27">
        <f t="shared" si="3"/>
        <v>100</v>
      </c>
      <c r="K30" s="16">
        <v>0.18</v>
      </c>
      <c r="L30" s="26">
        <f t="shared" si="4"/>
        <v>100</v>
      </c>
      <c r="M30" s="16">
        <v>0.18</v>
      </c>
      <c r="N30" s="28">
        <f t="shared" si="5"/>
        <v>100</v>
      </c>
    </row>
    <row r="31" spans="1:14" s="18" customFormat="1" ht="21" customHeight="1">
      <c r="A31" s="20" t="s">
        <v>26</v>
      </c>
      <c r="B31" s="16">
        <v>0.23</v>
      </c>
      <c r="C31" s="16">
        <v>0.2</v>
      </c>
      <c r="D31" s="27">
        <f t="shared" si="0"/>
        <v>86.95652173913044</v>
      </c>
      <c r="E31" s="16">
        <v>0.18</v>
      </c>
      <c r="F31" s="27">
        <f t="shared" si="1"/>
        <v>90</v>
      </c>
      <c r="G31" s="16">
        <v>0.18</v>
      </c>
      <c r="H31" s="6">
        <f t="shared" si="2"/>
        <v>100</v>
      </c>
      <c r="I31" s="16">
        <v>0.18</v>
      </c>
      <c r="J31" s="27">
        <f t="shared" si="3"/>
        <v>100</v>
      </c>
      <c r="K31" s="16">
        <v>0.18</v>
      </c>
      <c r="L31" s="26">
        <f t="shared" si="4"/>
        <v>100</v>
      </c>
      <c r="M31" s="16">
        <v>0.18</v>
      </c>
      <c r="N31" s="28">
        <f t="shared" si="5"/>
        <v>100</v>
      </c>
    </row>
    <row r="32" spans="1:14" s="18" customFormat="1" ht="13.5" customHeight="1">
      <c r="A32" s="19" t="s">
        <v>12</v>
      </c>
      <c r="B32" s="16">
        <v>1180</v>
      </c>
      <c r="C32" s="16">
        <v>1100</v>
      </c>
      <c r="D32" s="27">
        <f t="shared" si="0"/>
        <v>93.22033898305085</v>
      </c>
      <c r="E32" s="16">
        <v>1080</v>
      </c>
      <c r="F32" s="27">
        <f t="shared" si="1"/>
        <v>98.18181818181819</v>
      </c>
      <c r="G32" s="16">
        <v>820</v>
      </c>
      <c r="H32" s="6">
        <f t="shared" si="2"/>
        <v>75.92592592592592</v>
      </c>
      <c r="I32" s="16">
        <v>1080</v>
      </c>
      <c r="J32" s="27">
        <f t="shared" si="3"/>
        <v>100</v>
      </c>
      <c r="K32" s="16">
        <v>1080</v>
      </c>
      <c r="L32" s="26">
        <f t="shared" si="4"/>
        <v>100</v>
      </c>
      <c r="M32" s="16">
        <v>1080</v>
      </c>
      <c r="N32" s="28">
        <f t="shared" si="5"/>
        <v>100</v>
      </c>
    </row>
    <row r="33" spans="1:14" s="18" customFormat="1" ht="16.5" customHeight="1">
      <c r="A33" s="20" t="s">
        <v>26</v>
      </c>
      <c r="B33" s="16">
        <v>1180</v>
      </c>
      <c r="C33" s="16">
        <v>1100</v>
      </c>
      <c r="D33" s="27">
        <f t="shared" si="0"/>
        <v>93.22033898305085</v>
      </c>
      <c r="E33" s="16">
        <v>1080</v>
      </c>
      <c r="F33" s="27">
        <f t="shared" si="1"/>
        <v>98.18181818181819</v>
      </c>
      <c r="G33" s="16">
        <v>820</v>
      </c>
      <c r="H33" s="6">
        <f t="shared" si="2"/>
        <v>75.92592592592592</v>
      </c>
      <c r="I33" s="16">
        <v>1080</v>
      </c>
      <c r="J33" s="27">
        <f t="shared" si="3"/>
        <v>100</v>
      </c>
      <c r="K33" s="16">
        <v>1080</v>
      </c>
      <c r="L33" s="26">
        <f t="shared" si="4"/>
        <v>100</v>
      </c>
      <c r="M33" s="16">
        <v>1080</v>
      </c>
      <c r="N33" s="28">
        <f t="shared" si="5"/>
        <v>100</v>
      </c>
    </row>
    <row r="34" spans="1:14" ht="32.25" customHeight="1">
      <c r="A34" s="14" t="s">
        <v>21</v>
      </c>
      <c r="B34" s="8"/>
      <c r="C34" s="8"/>
      <c r="D34" s="26"/>
      <c r="E34" s="8"/>
      <c r="F34" s="26"/>
      <c r="G34" s="8"/>
      <c r="H34" s="6"/>
      <c r="I34" s="8"/>
      <c r="J34" s="26"/>
      <c r="K34" s="8"/>
      <c r="L34" s="26"/>
      <c r="M34" s="8"/>
      <c r="N34" s="28"/>
    </row>
    <row r="35" spans="1:14" s="18" customFormat="1" ht="12.75" customHeight="1">
      <c r="A35" s="19" t="s">
        <v>22</v>
      </c>
      <c r="B35" s="16">
        <v>133</v>
      </c>
      <c r="C35" s="16">
        <v>112</v>
      </c>
      <c r="D35" s="27">
        <f t="shared" si="0"/>
        <v>84.21052631578948</v>
      </c>
      <c r="E35" s="16">
        <v>98</v>
      </c>
      <c r="F35" s="27">
        <f t="shared" si="1"/>
        <v>87.5</v>
      </c>
      <c r="G35" s="16">
        <v>112</v>
      </c>
      <c r="H35" s="6">
        <f t="shared" si="2"/>
        <v>114.28571428571429</v>
      </c>
      <c r="I35" s="16">
        <v>98</v>
      </c>
      <c r="J35" s="27">
        <f t="shared" si="3"/>
        <v>100</v>
      </c>
      <c r="K35" s="16">
        <v>98</v>
      </c>
      <c r="L35" s="26">
        <f t="shared" si="4"/>
        <v>100</v>
      </c>
      <c r="M35" s="16">
        <v>98</v>
      </c>
      <c r="N35" s="28">
        <f t="shared" si="5"/>
        <v>100</v>
      </c>
    </row>
    <row r="36" spans="1:14" s="18" customFormat="1" ht="14.25" customHeight="1">
      <c r="A36" s="20" t="s">
        <v>26</v>
      </c>
      <c r="B36" s="16">
        <v>133</v>
      </c>
      <c r="C36" s="16">
        <v>112</v>
      </c>
      <c r="D36" s="27">
        <f t="shared" si="0"/>
        <v>84.21052631578948</v>
      </c>
      <c r="E36" s="16">
        <v>98</v>
      </c>
      <c r="F36" s="27">
        <f t="shared" si="1"/>
        <v>87.5</v>
      </c>
      <c r="G36" s="16">
        <v>112</v>
      </c>
      <c r="H36" s="6">
        <f t="shared" si="2"/>
        <v>114.28571428571429</v>
      </c>
      <c r="I36" s="16">
        <v>98</v>
      </c>
      <c r="J36" s="27">
        <f t="shared" si="3"/>
        <v>100</v>
      </c>
      <c r="K36" s="16">
        <v>98</v>
      </c>
      <c r="L36" s="26">
        <f t="shared" si="4"/>
        <v>100</v>
      </c>
      <c r="M36" s="16">
        <v>98</v>
      </c>
      <c r="N36" s="28">
        <f t="shared" si="5"/>
        <v>100</v>
      </c>
    </row>
    <row r="37" spans="1:14" s="18" customFormat="1" ht="28.5" customHeight="1">
      <c r="A37" s="20" t="s">
        <v>27</v>
      </c>
      <c r="B37" s="16">
        <v>52</v>
      </c>
      <c r="C37" s="16">
        <v>41</v>
      </c>
      <c r="D37" s="27">
        <f t="shared" si="0"/>
        <v>78.84615384615384</v>
      </c>
      <c r="E37" s="16">
        <v>35</v>
      </c>
      <c r="F37" s="27">
        <f t="shared" si="1"/>
        <v>85.36585365853658</v>
      </c>
      <c r="G37" s="16">
        <v>41</v>
      </c>
      <c r="H37" s="6">
        <f t="shared" si="2"/>
        <v>117.14285714285714</v>
      </c>
      <c r="I37" s="16">
        <v>35</v>
      </c>
      <c r="J37" s="27">
        <f t="shared" si="3"/>
        <v>100</v>
      </c>
      <c r="K37" s="16">
        <v>35</v>
      </c>
      <c r="L37" s="26">
        <f t="shared" si="4"/>
        <v>100</v>
      </c>
      <c r="M37" s="16">
        <v>35</v>
      </c>
      <c r="N37" s="28">
        <f t="shared" si="5"/>
        <v>100</v>
      </c>
    </row>
    <row r="38" spans="1:14" s="18" customFormat="1" ht="14.25" customHeight="1">
      <c r="A38" s="20" t="s">
        <v>26</v>
      </c>
      <c r="B38" s="16">
        <v>52</v>
      </c>
      <c r="C38" s="16">
        <v>41</v>
      </c>
      <c r="D38" s="27">
        <f t="shared" si="0"/>
        <v>78.84615384615384</v>
      </c>
      <c r="E38" s="16">
        <v>35</v>
      </c>
      <c r="F38" s="27">
        <f t="shared" si="1"/>
        <v>85.36585365853658</v>
      </c>
      <c r="G38" s="16">
        <v>41</v>
      </c>
      <c r="H38" s="6">
        <f t="shared" si="2"/>
        <v>117.14285714285714</v>
      </c>
      <c r="I38" s="16">
        <v>35</v>
      </c>
      <c r="J38" s="27">
        <f t="shared" si="3"/>
        <v>100</v>
      </c>
      <c r="K38" s="16">
        <v>35</v>
      </c>
      <c r="L38" s="26">
        <f t="shared" si="4"/>
        <v>100</v>
      </c>
      <c r="M38" s="16">
        <v>35</v>
      </c>
      <c r="N38" s="28">
        <f t="shared" si="5"/>
        <v>100</v>
      </c>
    </row>
    <row r="39" spans="1:14" s="18" customFormat="1" ht="14.25" customHeight="1">
      <c r="A39" s="19" t="s">
        <v>28</v>
      </c>
      <c r="B39" s="16">
        <v>255</v>
      </c>
      <c r="C39" s="16">
        <v>253</v>
      </c>
      <c r="D39" s="27">
        <f t="shared" si="0"/>
        <v>99.2156862745098</v>
      </c>
      <c r="E39" s="16">
        <v>248</v>
      </c>
      <c r="F39" s="27">
        <f t="shared" si="1"/>
        <v>98.02371541501977</v>
      </c>
      <c r="G39" s="16">
        <v>253</v>
      </c>
      <c r="H39" s="6">
        <f t="shared" si="2"/>
        <v>102.01612903225806</v>
      </c>
      <c r="I39" s="16">
        <v>248</v>
      </c>
      <c r="J39" s="27">
        <f t="shared" si="3"/>
        <v>100</v>
      </c>
      <c r="K39" s="16">
        <v>248</v>
      </c>
      <c r="L39" s="26">
        <f t="shared" si="4"/>
        <v>100</v>
      </c>
      <c r="M39" s="16">
        <v>248</v>
      </c>
      <c r="N39" s="28">
        <f t="shared" si="5"/>
        <v>100</v>
      </c>
    </row>
    <row r="40" spans="1:14" s="18" customFormat="1" ht="14.25" customHeight="1">
      <c r="A40" s="19" t="s">
        <v>29</v>
      </c>
      <c r="B40" s="16">
        <v>12.9</v>
      </c>
      <c r="C40" s="16">
        <v>12</v>
      </c>
      <c r="D40" s="27">
        <f t="shared" si="0"/>
        <v>93.02325581395348</v>
      </c>
      <c r="E40" s="16">
        <v>11.5</v>
      </c>
      <c r="F40" s="27">
        <f t="shared" si="1"/>
        <v>95.83333333333333</v>
      </c>
      <c r="G40" s="16">
        <v>12</v>
      </c>
      <c r="H40" s="6">
        <f t="shared" si="2"/>
        <v>104.34782608695652</v>
      </c>
      <c r="I40" s="16">
        <v>11.5</v>
      </c>
      <c r="J40" s="27">
        <f t="shared" si="3"/>
        <v>100</v>
      </c>
      <c r="K40" s="16">
        <v>11.5</v>
      </c>
      <c r="L40" s="26">
        <f t="shared" si="4"/>
        <v>100</v>
      </c>
      <c r="M40" s="16">
        <v>11.5</v>
      </c>
      <c r="N40" s="28">
        <f t="shared" si="5"/>
        <v>100</v>
      </c>
    </row>
    <row r="41" spans="1:14" ht="12" customHeight="1">
      <c r="A41" s="24" t="s">
        <v>41</v>
      </c>
      <c r="B41" s="8"/>
      <c r="C41" s="8"/>
      <c r="D41" s="26"/>
      <c r="E41" s="8"/>
      <c r="F41" s="26"/>
      <c r="G41" s="8"/>
      <c r="H41" s="6"/>
      <c r="I41" s="8"/>
      <c r="J41" s="26"/>
      <c r="K41" s="8"/>
      <c r="L41" s="26"/>
      <c r="M41" s="8"/>
      <c r="N41" s="28"/>
    </row>
    <row r="42" spans="1:14" ht="13.5" customHeight="1">
      <c r="A42" s="15" t="s">
        <v>19</v>
      </c>
      <c r="B42" s="8">
        <v>29020</v>
      </c>
      <c r="C42" s="8">
        <v>30470</v>
      </c>
      <c r="D42" s="26">
        <f t="shared" si="0"/>
        <v>104.99655410062026</v>
      </c>
      <c r="E42" s="8">
        <v>31690</v>
      </c>
      <c r="F42" s="26">
        <f t="shared" si="1"/>
        <v>104.00393829996717</v>
      </c>
      <c r="G42" s="8">
        <v>22815</v>
      </c>
      <c r="H42" s="6">
        <f t="shared" si="2"/>
        <v>71.99431997475544</v>
      </c>
      <c r="I42" s="8">
        <v>32960</v>
      </c>
      <c r="J42" s="26">
        <f t="shared" si="3"/>
        <v>104.00757336699274</v>
      </c>
      <c r="K42" s="8">
        <v>32960</v>
      </c>
      <c r="L42" s="26">
        <f t="shared" si="4"/>
        <v>100</v>
      </c>
      <c r="M42" s="8">
        <v>32960</v>
      </c>
      <c r="N42" s="28">
        <f t="shared" si="5"/>
        <v>100</v>
      </c>
    </row>
    <row r="43" spans="1:14" s="18" customFormat="1" ht="30" customHeight="1">
      <c r="A43" s="17" t="s">
        <v>20</v>
      </c>
      <c r="B43" s="16">
        <v>140</v>
      </c>
      <c r="C43" s="16">
        <v>144</v>
      </c>
      <c r="D43" s="27">
        <f>C43*100/B43</f>
        <v>102.85714285714286</v>
      </c>
      <c r="E43" s="16">
        <v>293.5</v>
      </c>
      <c r="F43" s="27">
        <f t="shared" si="1"/>
        <v>203.81944444444446</v>
      </c>
      <c r="G43" s="16">
        <v>144</v>
      </c>
      <c r="H43" s="6">
        <f t="shared" si="2"/>
        <v>49.063032367972745</v>
      </c>
      <c r="I43" s="16">
        <v>0</v>
      </c>
      <c r="J43" s="27">
        <f t="shared" si="3"/>
        <v>0</v>
      </c>
      <c r="K43" s="16">
        <v>0</v>
      </c>
      <c r="L43" s="26" t="s">
        <v>48</v>
      </c>
      <c r="M43" s="16">
        <v>0</v>
      </c>
      <c r="N43" s="28" t="s">
        <v>48</v>
      </c>
    </row>
    <row r="44" spans="1:14" ht="17.25" customHeight="1">
      <c r="A44" s="24" t="s">
        <v>2</v>
      </c>
      <c r="B44" s="8"/>
      <c r="C44" s="8"/>
      <c r="D44" s="26"/>
      <c r="E44" s="8"/>
      <c r="F44" s="26"/>
      <c r="G44" s="8"/>
      <c r="H44" s="6"/>
      <c r="I44" s="8"/>
      <c r="J44" s="26"/>
      <c r="K44" s="8"/>
      <c r="L44" s="26"/>
      <c r="M44" s="8"/>
      <c r="N44" s="28"/>
    </row>
    <row r="45" spans="1:14" ht="26.25" customHeight="1">
      <c r="A45" s="23" t="s">
        <v>3</v>
      </c>
      <c r="B45" s="8">
        <v>0.04</v>
      </c>
      <c r="C45" s="8">
        <v>0.04</v>
      </c>
      <c r="D45" s="26">
        <f t="shared" si="0"/>
        <v>100</v>
      </c>
      <c r="E45" s="8">
        <v>0.03</v>
      </c>
      <c r="F45" s="26">
        <f t="shared" si="1"/>
        <v>75</v>
      </c>
      <c r="G45" s="8">
        <v>0.04</v>
      </c>
      <c r="H45" s="6">
        <f t="shared" si="2"/>
        <v>133.33333333333334</v>
      </c>
      <c r="I45" s="8">
        <v>0.03</v>
      </c>
      <c r="J45" s="26">
        <f t="shared" si="3"/>
        <v>100</v>
      </c>
      <c r="K45" s="8">
        <v>0.03</v>
      </c>
      <c r="L45" s="26">
        <f t="shared" si="4"/>
        <v>100</v>
      </c>
      <c r="M45" s="8">
        <v>0.03</v>
      </c>
      <c r="N45" s="28">
        <f t="shared" si="5"/>
        <v>100</v>
      </c>
    </row>
    <row r="46" spans="1:14" ht="27.75" customHeight="1">
      <c r="A46" s="23" t="s">
        <v>42</v>
      </c>
      <c r="B46" s="8">
        <v>0.13</v>
      </c>
      <c r="C46" s="8">
        <v>0.13</v>
      </c>
      <c r="D46" s="26">
        <f t="shared" si="0"/>
        <v>100</v>
      </c>
      <c r="E46" s="8">
        <v>0.11</v>
      </c>
      <c r="F46" s="26">
        <f t="shared" si="1"/>
        <v>84.61538461538461</v>
      </c>
      <c r="G46" s="8">
        <v>0.13</v>
      </c>
      <c r="H46" s="6">
        <f t="shared" si="2"/>
        <v>118.18181818181819</v>
      </c>
      <c r="I46" s="8">
        <v>0.11</v>
      </c>
      <c r="J46" s="26">
        <f t="shared" si="3"/>
        <v>100</v>
      </c>
      <c r="K46" s="8">
        <v>0.11</v>
      </c>
      <c r="L46" s="26">
        <f t="shared" si="4"/>
        <v>100</v>
      </c>
      <c r="M46" s="8">
        <v>0.11</v>
      </c>
      <c r="N46" s="28">
        <f t="shared" si="5"/>
        <v>100</v>
      </c>
    </row>
    <row r="47" spans="1:14" ht="42.75" customHeight="1">
      <c r="A47" s="23" t="s">
        <v>4</v>
      </c>
      <c r="B47" s="8">
        <v>100</v>
      </c>
      <c r="C47" s="8">
        <v>100</v>
      </c>
      <c r="D47" s="26">
        <f t="shared" si="0"/>
        <v>100</v>
      </c>
      <c r="E47" s="8">
        <v>100</v>
      </c>
      <c r="F47" s="26">
        <f t="shared" si="1"/>
        <v>100</v>
      </c>
      <c r="G47" s="8">
        <v>100</v>
      </c>
      <c r="H47" s="6">
        <f t="shared" si="2"/>
        <v>100</v>
      </c>
      <c r="I47" s="8">
        <v>100</v>
      </c>
      <c r="J47" s="26">
        <f t="shared" si="3"/>
        <v>100</v>
      </c>
      <c r="K47" s="8">
        <v>100</v>
      </c>
      <c r="L47" s="26">
        <f t="shared" si="4"/>
        <v>100</v>
      </c>
      <c r="M47" s="8">
        <v>100</v>
      </c>
      <c r="N47" s="28">
        <f t="shared" si="5"/>
        <v>100</v>
      </c>
    </row>
    <row r="48" spans="1:14" ht="16.5" customHeight="1">
      <c r="A48" s="14" t="s">
        <v>31</v>
      </c>
      <c r="B48" s="8"/>
      <c r="C48" s="8"/>
      <c r="D48" s="26"/>
      <c r="E48" s="8"/>
      <c r="F48" s="26"/>
      <c r="G48" s="8"/>
      <c r="H48" s="6"/>
      <c r="I48" s="8"/>
      <c r="J48" s="26"/>
      <c r="K48" s="8"/>
      <c r="L48" s="26"/>
      <c r="M48" s="8"/>
      <c r="N48" s="28"/>
    </row>
    <row r="49" spans="1:14" ht="39.75" customHeight="1">
      <c r="A49" s="22" t="s">
        <v>32</v>
      </c>
      <c r="B49" s="6">
        <v>14.5</v>
      </c>
      <c r="C49" s="6">
        <v>14.5</v>
      </c>
      <c r="D49" s="26">
        <f t="shared" si="0"/>
        <v>100</v>
      </c>
      <c r="E49" s="6">
        <v>14.5</v>
      </c>
      <c r="F49" s="26">
        <f t="shared" si="1"/>
        <v>100</v>
      </c>
      <c r="G49" s="6">
        <v>14.5</v>
      </c>
      <c r="H49" s="6">
        <f t="shared" si="2"/>
        <v>100</v>
      </c>
      <c r="I49" s="6">
        <v>14.5</v>
      </c>
      <c r="J49" s="26">
        <f t="shared" si="3"/>
        <v>100</v>
      </c>
      <c r="K49" s="6">
        <v>14.5</v>
      </c>
      <c r="L49" s="26">
        <f t="shared" si="4"/>
        <v>100</v>
      </c>
      <c r="M49" s="6">
        <v>14.5</v>
      </c>
      <c r="N49" s="28">
        <f t="shared" si="5"/>
        <v>100</v>
      </c>
    </row>
    <row r="50" spans="1:14" ht="65.25" customHeight="1">
      <c r="A50" s="13" t="s">
        <v>38</v>
      </c>
      <c r="B50" s="6">
        <v>10</v>
      </c>
      <c r="C50" s="6">
        <v>10</v>
      </c>
      <c r="D50" s="26">
        <f t="shared" si="0"/>
        <v>100</v>
      </c>
      <c r="E50" s="6">
        <v>10</v>
      </c>
      <c r="F50" s="26">
        <f t="shared" si="1"/>
        <v>100</v>
      </c>
      <c r="G50" s="6">
        <v>10</v>
      </c>
      <c r="H50" s="6">
        <f t="shared" si="2"/>
        <v>100</v>
      </c>
      <c r="I50" s="6">
        <v>10</v>
      </c>
      <c r="J50" s="26">
        <f t="shared" si="3"/>
        <v>100</v>
      </c>
      <c r="K50" s="6">
        <v>10</v>
      </c>
      <c r="L50" s="26">
        <f t="shared" si="4"/>
        <v>100</v>
      </c>
      <c r="M50" s="6">
        <v>10</v>
      </c>
      <c r="N50" s="28">
        <f t="shared" si="5"/>
        <v>100</v>
      </c>
    </row>
    <row r="52" spans="1:2" ht="13.5">
      <c r="A52" s="2"/>
      <c r="B52" s="2"/>
    </row>
    <row r="53" ht="12.75">
      <c r="A53" s="1" t="s">
        <v>33</v>
      </c>
    </row>
    <row r="54" spans="1:12" ht="12.75">
      <c r="A54" s="1" t="s">
        <v>30</v>
      </c>
      <c r="I54" s="32" t="s">
        <v>55</v>
      </c>
      <c r="J54" s="32"/>
      <c r="K54" s="32"/>
      <c r="L54" s="21"/>
    </row>
  </sheetData>
  <sheetProtection/>
  <mergeCells count="11">
    <mergeCell ref="A3:A4"/>
    <mergeCell ref="A2:M2"/>
    <mergeCell ref="D3:D4"/>
    <mergeCell ref="F3:F4"/>
    <mergeCell ref="G3:G4"/>
    <mergeCell ref="H3:H4"/>
    <mergeCell ref="J3:J4"/>
    <mergeCell ref="L3:L4"/>
    <mergeCell ref="L1:N1"/>
    <mergeCell ref="N3:N4"/>
    <mergeCell ref="I54:K54"/>
  </mergeCells>
  <printOptions horizontalCentered="1"/>
  <pageMargins left="0" right="0" top="1.1811023622047245" bottom="0.3937007874015748" header="0.5118110236220472" footer="0.31496062992125984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Сущанская Александра</cp:lastModifiedBy>
  <cp:lastPrinted>2023-11-16T13:44:23Z</cp:lastPrinted>
  <dcterms:created xsi:type="dcterms:W3CDTF">2006-05-06T07:58:30Z</dcterms:created>
  <dcterms:modified xsi:type="dcterms:W3CDTF">2023-12-06T08:50:29Z</dcterms:modified>
  <cp:category/>
  <cp:version/>
  <cp:contentType/>
  <cp:contentStatus/>
</cp:coreProperties>
</file>